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120" yWindow="-120" windowWidth="20730" windowHeight="11760" tabRatio="928" activeTab="3"/>
  </bookViews>
  <sheets>
    <sheet name="cop" sheetId="20" r:id="rId1"/>
    <sheet name="CCNL" sheetId="19" r:id="rId2"/>
    <sheet name="Avvertenze" sheetId="30" r:id="rId3"/>
    <sheet name="Dichiarazione dei servizi DSGA" sheetId="34" r:id="rId4"/>
    <sheet name="simulatore" sheetId="32" r:id="rId5"/>
    <sheet name="Totale percepire" sheetId="36" r:id="rId6"/>
    <sheet name="Tabella di riferimento" sheetId="35" r:id="rId7"/>
    <sheet name="Assistenti_Amm.vo" sheetId="22" r:id="rId8"/>
    <sheet name="Direttore_Amm.vo" sheetId="24" r:id="rId9"/>
  </sheets>
  <definedNames>
    <definedName name="_xlnm.Print_Area" localSheetId="7">Assistenti_Amm.vo!$A$1:$Q$759</definedName>
    <definedName name="_xlnm.Print_Area" localSheetId="2">Avvertenze!$A$1:$P$33</definedName>
    <definedName name="_xlnm.Print_Area" localSheetId="1">CCNL!$A$1:$O$45</definedName>
    <definedName name="_xlnm.Print_Area" localSheetId="8">Direttore_Amm.vo!$A$468:$Q$770</definedName>
    <definedName name="_xlnm.Print_Area" localSheetId="4">simulatore!$L$1:$O$5</definedName>
    <definedName name="_xlnm.Print_Area" localSheetId="5">'Totale percepire'!$A$14:$G$34</definedName>
    <definedName name="_xlnm.Print_Titles" localSheetId="7">Assistenti_Amm.vo!$1:$5</definedName>
    <definedName name="_xlnm.Print_Titles" localSheetId="8">Direttore_Amm.vo!$1:$5</definedName>
    <definedName name="_xlnm.Print_Titles" localSheetId="4">simulatore!$1:$5</definedName>
  </definedNames>
  <calcPr calcId="145621" fullPrecision="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31" i="36" l="1"/>
  <c r="G29" i="36"/>
  <c r="G26" i="36"/>
  <c r="G22" i="36"/>
  <c r="G20" i="36"/>
  <c r="G30" i="36"/>
  <c r="G27" i="36"/>
  <c r="G25" i="36"/>
  <c r="G23" i="36"/>
  <c r="G24" i="36"/>
  <c r="G19" i="36"/>
  <c r="S3" i="32"/>
  <c r="Q3" i="32"/>
  <c r="R4" i="32"/>
  <c r="S4" i="32"/>
  <c r="Q4" i="32"/>
  <c r="T4" i="32" l="1"/>
  <c r="G28" i="36"/>
  <c r="E4" i="36"/>
  <c r="E7" i="36" s="1"/>
  <c r="E11" i="36" s="1"/>
  <c r="F4" i="36"/>
  <c r="F7" i="36" s="1"/>
  <c r="F11" i="36" s="1"/>
  <c r="D4" i="36"/>
  <c r="D7" i="36" s="1"/>
  <c r="D11" i="36" s="1"/>
  <c r="G32" i="36" l="1"/>
  <c r="G21" i="36"/>
  <c r="G18" i="36"/>
  <c r="G33" i="36" l="1"/>
  <c r="G53" i="35"/>
  <c r="G51" i="35"/>
  <c r="G49" i="35"/>
  <c r="G47" i="35"/>
  <c r="G45" i="35"/>
  <c r="G43" i="35"/>
  <c r="G40" i="35"/>
  <c r="G38" i="35"/>
  <c r="G36" i="35"/>
  <c r="G34" i="35"/>
  <c r="G32" i="35"/>
  <c r="G30" i="35"/>
  <c r="G27" i="35"/>
  <c r="G25" i="35"/>
  <c r="G23" i="35"/>
  <c r="G21" i="35"/>
  <c r="G19" i="35"/>
  <c r="G17" i="35"/>
  <c r="G14" i="35"/>
  <c r="G12" i="35"/>
  <c r="G10" i="35"/>
  <c r="G6" i="35"/>
  <c r="G8" i="35"/>
  <c r="G4" i="35"/>
  <c r="O4" i="32" l="1"/>
  <c r="G4" i="36" l="1"/>
  <c r="G7" i="36" s="1"/>
  <c r="G11" i="36" s="1"/>
  <c r="H27" i="34"/>
  <c r="G27" i="34"/>
  <c r="F25" i="34"/>
  <c r="J470" i="32" l="1"/>
  <c r="J471" i="32"/>
  <c r="J472" i="32"/>
  <c r="J473" i="32"/>
  <c r="J474" i="32"/>
  <c r="J475" i="32"/>
  <c r="J476" i="32"/>
  <c r="J477" i="32"/>
  <c r="J478" i="32"/>
  <c r="J479" i="32"/>
  <c r="J480" i="32"/>
  <c r="J481" i="32"/>
  <c r="J482" i="32"/>
  <c r="J483" i="32"/>
  <c r="J484" i="32"/>
  <c r="J485" i="32"/>
  <c r="J486" i="32"/>
  <c r="J487" i="32"/>
  <c r="J488" i="32"/>
  <c r="J489" i="32"/>
  <c r="J490" i="32"/>
  <c r="J491" i="32"/>
  <c r="J492" i="32"/>
  <c r="J493" i="32"/>
  <c r="J494" i="32"/>
  <c r="J495" i="32"/>
  <c r="J496" i="32"/>
  <c r="J497" i="32"/>
  <c r="J498" i="32"/>
  <c r="J499" i="32"/>
  <c r="J500" i="32"/>
  <c r="J501" i="32"/>
  <c r="J502" i="32"/>
  <c r="J503" i="32"/>
  <c r="J504" i="32"/>
  <c r="J505" i="32"/>
  <c r="J506" i="32"/>
  <c r="J507" i="32"/>
  <c r="J508" i="32"/>
  <c r="J509" i="32"/>
  <c r="J510" i="32"/>
  <c r="J511" i="32"/>
  <c r="J512" i="32"/>
  <c r="J513" i="32"/>
  <c r="J514" i="32"/>
  <c r="J515" i="32"/>
  <c r="J516" i="32"/>
  <c r="J517" i="32"/>
  <c r="J518" i="32"/>
  <c r="J519" i="32"/>
  <c r="J520" i="32"/>
  <c r="J521" i="32"/>
  <c r="J522" i="32"/>
  <c r="J523" i="32"/>
  <c r="J524" i="32"/>
  <c r="J525" i="32"/>
  <c r="J526" i="32"/>
  <c r="J527" i="32"/>
  <c r="J528" i="32"/>
  <c r="J529" i="32"/>
  <c r="J530" i="32"/>
  <c r="J531" i="32"/>
  <c r="J532" i="32"/>
  <c r="J533" i="32"/>
  <c r="J534" i="32"/>
  <c r="J535" i="32"/>
  <c r="J536" i="32"/>
  <c r="J537" i="32"/>
  <c r="J538" i="32"/>
  <c r="J539" i="32"/>
  <c r="J540" i="32"/>
  <c r="J541" i="32"/>
  <c r="J542" i="32"/>
  <c r="J543" i="32"/>
  <c r="J544" i="32"/>
  <c r="J545" i="32"/>
  <c r="J546" i="32"/>
  <c r="J547" i="32"/>
  <c r="J548" i="32"/>
  <c r="J549" i="32"/>
  <c r="J550" i="32"/>
  <c r="J551" i="32"/>
  <c r="J552" i="32"/>
  <c r="J553" i="32"/>
  <c r="J554" i="32"/>
  <c r="J555" i="32"/>
  <c r="J556" i="32"/>
  <c r="J557" i="32"/>
  <c r="J558" i="32"/>
  <c r="J559" i="32"/>
  <c r="J560" i="32"/>
  <c r="J561" i="32"/>
  <c r="J562" i="32"/>
  <c r="J563" i="32"/>
  <c r="J564" i="32"/>
  <c r="J565" i="32"/>
  <c r="J566" i="32"/>
  <c r="J567" i="32"/>
  <c r="J568" i="32"/>
  <c r="J569" i="32"/>
  <c r="J570" i="32"/>
  <c r="J571" i="32"/>
  <c r="J572" i="32"/>
  <c r="J573" i="32"/>
  <c r="J574" i="32"/>
  <c r="J575" i="32"/>
  <c r="J576" i="32"/>
  <c r="J577" i="32"/>
  <c r="J578" i="32"/>
  <c r="J579" i="32"/>
  <c r="J580" i="32"/>
  <c r="J581" i="32"/>
  <c r="J582" i="32"/>
  <c r="J583" i="32"/>
  <c r="J584" i="32"/>
  <c r="J585" i="32"/>
  <c r="J586" i="32"/>
  <c r="J587" i="32"/>
  <c r="J588" i="32"/>
  <c r="J589" i="32"/>
  <c r="J590" i="32"/>
  <c r="J591" i="32"/>
  <c r="J592" i="32"/>
  <c r="J593" i="32"/>
  <c r="J594" i="32"/>
  <c r="J595" i="32"/>
  <c r="J596" i="32"/>
  <c r="J597" i="32"/>
  <c r="J598" i="32"/>
  <c r="J599" i="32"/>
  <c r="J600" i="32"/>
  <c r="J601" i="32"/>
  <c r="J602" i="32"/>
  <c r="J603" i="32"/>
  <c r="J604" i="32"/>
  <c r="J605" i="32"/>
  <c r="J606" i="32"/>
  <c r="J607" i="32"/>
  <c r="J608" i="32"/>
  <c r="J609" i="32"/>
  <c r="J610" i="32"/>
  <c r="J611" i="32"/>
  <c r="J612" i="32"/>
  <c r="J613" i="32"/>
  <c r="J614" i="32"/>
  <c r="J615" i="32"/>
  <c r="J616" i="32"/>
  <c r="J617" i="32"/>
  <c r="J618" i="32"/>
  <c r="J619" i="32"/>
  <c r="J620" i="32"/>
  <c r="J621" i="32"/>
  <c r="J622" i="32"/>
  <c r="J623" i="32"/>
  <c r="J624" i="32"/>
  <c r="J625" i="32"/>
  <c r="J626" i="32"/>
  <c r="J627" i="32"/>
  <c r="J628" i="32"/>
  <c r="J629" i="32"/>
  <c r="J630" i="32"/>
  <c r="J631" i="32"/>
  <c r="J632" i="32"/>
  <c r="J633" i="32"/>
  <c r="J634" i="32"/>
  <c r="J635" i="32"/>
  <c r="J636" i="32"/>
  <c r="J637" i="32"/>
  <c r="J638" i="32"/>
  <c r="J639" i="32"/>
  <c r="J640" i="32"/>
  <c r="J641" i="32"/>
  <c r="J642" i="32"/>
  <c r="J643" i="32"/>
  <c r="J644" i="32"/>
  <c r="J645" i="32"/>
  <c r="J646" i="32"/>
  <c r="J647" i="32"/>
  <c r="J648" i="32"/>
  <c r="J649" i="32"/>
  <c r="J650" i="32"/>
  <c r="J651" i="32"/>
  <c r="J652" i="32"/>
  <c r="J653" i="32"/>
  <c r="J654" i="32"/>
  <c r="J655" i="32"/>
  <c r="J656" i="32"/>
  <c r="J657" i="32"/>
  <c r="J658" i="32"/>
  <c r="J659" i="32"/>
  <c r="J660" i="32"/>
  <c r="J661" i="32"/>
  <c r="J662" i="32"/>
  <c r="J663" i="32"/>
  <c r="J664" i="32"/>
  <c r="J665" i="32"/>
  <c r="J666" i="32"/>
  <c r="J667" i="32"/>
  <c r="J668" i="32"/>
  <c r="J669" i="32"/>
  <c r="J670" i="32"/>
  <c r="J671" i="32"/>
  <c r="J672" i="32"/>
  <c r="J673" i="32"/>
  <c r="J674" i="32"/>
  <c r="J675" i="32"/>
  <c r="J676" i="32"/>
  <c r="J677" i="32"/>
  <c r="J678" i="32"/>
  <c r="J679" i="32"/>
  <c r="J680" i="32"/>
  <c r="J681" i="32"/>
  <c r="J682" i="32"/>
  <c r="J683" i="32"/>
  <c r="J684" i="32"/>
  <c r="J685" i="32"/>
  <c r="J686" i="32"/>
  <c r="J687" i="32"/>
  <c r="J688" i="32"/>
  <c r="J689" i="32"/>
  <c r="J690" i="32"/>
  <c r="J691" i="32"/>
  <c r="J692" i="32"/>
  <c r="J693" i="32"/>
  <c r="J694" i="32"/>
  <c r="J695" i="32"/>
  <c r="J696" i="32"/>
  <c r="J697" i="32"/>
  <c r="J698" i="32"/>
  <c r="J699" i="32"/>
  <c r="J700" i="32"/>
  <c r="J701" i="32"/>
  <c r="J702" i="32"/>
  <c r="J703" i="32"/>
  <c r="J704" i="32"/>
  <c r="J705" i="32"/>
  <c r="J706" i="32"/>
  <c r="J707" i="32"/>
  <c r="J708" i="32"/>
  <c r="J709" i="32"/>
  <c r="J710" i="32"/>
  <c r="J711" i="32"/>
  <c r="J712" i="32"/>
  <c r="J713" i="32"/>
  <c r="J714" i="32"/>
  <c r="J715" i="32"/>
  <c r="J716" i="32"/>
  <c r="J717" i="32"/>
  <c r="J718" i="32"/>
  <c r="J719" i="32"/>
  <c r="J720" i="32"/>
  <c r="J721" i="32"/>
  <c r="J722" i="32"/>
  <c r="J723" i="32"/>
  <c r="J724" i="32"/>
  <c r="J725" i="32"/>
  <c r="J726" i="32"/>
  <c r="J727" i="32"/>
  <c r="J728" i="32"/>
  <c r="J729" i="32"/>
  <c r="J730" i="32"/>
  <c r="J731" i="32"/>
  <c r="J732" i="32"/>
  <c r="J733" i="32"/>
  <c r="J734" i="32"/>
  <c r="J735" i="32"/>
  <c r="J736" i="32"/>
  <c r="J737" i="32"/>
  <c r="J738" i="32"/>
  <c r="J739" i="32"/>
  <c r="J740" i="32"/>
  <c r="J741" i="32"/>
  <c r="J742" i="32"/>
  <c r="J743" i="32"/>
  <c r="J744" i="32"/>
  <c r="J745" i="32"/>
  <c r="J746" i="32"/>
  <c r="J747" i="32"/>
  <c r="J748" i="32"/>
  <c r="J749" i="32"/>
  <c r="J469" i="32"/>
  <c r="J468" i="32"/>
  <c r="L2" i="32"/>
  <c r="N3" i="32"/>
  <c r="L3" i="32"/>
  <c r="F16" i="36" l="1"/>
  <c r="F3" i="36" s="1"/>
  <c r="F6" i="36" s="1"/>
  <c r="F10" i="36" s="1"/>
  <c r="D15" i="36"/>
  <c r="D2" i="36" s="1"/>
  <c r="D16" i="36"/>
  <c r="D3" i="36" s="1"/>
  <c r="D6" i="36" s="1"/>
  <c r="D10" i="36" s="1"/>
</calcChain>
</file>

<file path=xl/comments1.xml><?xml version="1.0" encoding="utf-8"?>
<comments xmlns="http://schemas.openxmlformats.org/spreadsheetml/2006/main">
  <authors>
    <author>Diego</author>
  </authors>
  <commentList>
    <comment ref="E3"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3"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3" authorId="0">
      <text>
        <r>
          <rPr>
            <b/>
            <sz val="9"/>
            <color indexed="81"/>
            <rFont val="Tahoma"/>
            <family val="2"/>
          </rPr>
          <t>Diego:</t>
        </r>
        <r>
          <rPr>
            <sz val="9"/>
            <color indexed="81"/>
            <rFont val="Tahoma"/>
            <family val="2"/>
          </rPr>
          <t xml:space="preserve">
inserire i mesi di servizio dell'incarico temporaneo</t>
        </r>
      </text>
    </comment>
    <comment ref="H3" authorId="0">
      <text>
        <r>
          <rPr>
            <b/>
            <sz val="9"/>
            <color indexed="81"/>
            <rFont val="Tahoma"/>
            <family val="2"/>
          </rPr>
          <t>Diego:</t>
        </r>
        <r>
          <rPr>
            <sz val="9"/>
            <color indexed="81"/>
            <rFont val="Tahoma"/>
            <family val="2"/>
          </rPr>
          <t xml:space="preserve">
inserire i giorni di servizio dell'incarico temporaneo</t>
        </r>
      </text>
    </comment>
    <comment ref="E4"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4"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4" authorId="0">
      <text>
        <r>
          <rPr>
            <b/>
            <sz val="9"/>
            <color indexed="81"/>
            <rFont val="Tahoma"/>
            <family val="2"/>
          </rPr>
          <t>Diego:</t>
        </r>
        <r>
          <rPr>
            <sz val="9"/>
            <color indexed="81"/>
            <rFont val="Tahoma"/>
            <family val="2"/>
          </rPr>
          <t xml:space="preserve">
inserire i mesi di servizio dell'incarico temporaneo</t>
        </r>
      </text>
    </comment>
    <comment ref="H4" authorId="0">
      <text>
        <r>
          <rPr>
            <b/>
            <sz val="9"/>
            <color indexed="81"/>
            <rFont val="Tahoma"/>
            <family val="2"/>
          </rPr>
          <t>Diego:</t>
        </r>
        <r>
          <rPr>
            <sz val="9"/>
            <color indexed="81"/>
            <rFont val="Tahoma"/>
            <family val="2"/>
          </rPr>
          <t xml:space="preserve">
inserire i giorni di servizio dell'incarico temporaneo</t>
        </r>
      </text>
    </comment>
    <comment ref="E5"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5"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5" authorId="0">
      <text>
        <r>
          <rPr>
            <b/>
            <sz val="9"/>
            <color indexed="81"/>
            <rFont val="Tahoma"/>
            <family val="2"/>
          </rPr>
          <t>Diego:</t>
        </r>
        <r>
          <rPr>
            <sz val="9"/>
            <color indexed="81"/>
            <rFont val="Tahoma"/>
            <family val="2"/>
          </rPr>
          <t xml:space="preserve">
inserire i mesi di servizio dell'incarico temporaneo</t>
        </r>
      </text>
    </comment>
    <comment ref="H5" authorId="0">
      <text>
        <r>
          <rPr>
            <b/>
            <sz val="9"/>
            <color indexed="81"/>
            <rFont val="Tahoma"/>
            <family val="2"/>
          </rPr>
          <t>Diego:</t>
        </r>
        <r>
          <rPr>
            <sz val="9"/>
            <color indexed="81"/>
            <rFont val="Tahoma"/>
            <family val="2"/>
          </rPr>
          <t xml:space="preserve">
inserire i giorni di servizio dell'incarico temporaneo</t>
        </r>
      </text>
    </comment>
    <comment ref="E6"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6"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6" authorId="0">
      <text>
        <r>
          <rPr>
            <b/>
            <sz val="9"/>
            <color indexed="81"/>
            <rFont val="Tahoma"/>
            <family val="2"/>
          </rPr>
          <t>Diego:</t>
        </r>
        <r>
          <rPr>
            <sz val="9"/>
            <color indexed="81"/>
            <rFont val="Tahoma"/>
            <family val="2"/>
          </rPr>
          <t xml:space="preserve">
inserire i mesi di servizio dell'incarico temporaneo</t>
        </r>
      </text>
    </comment>
    <comment ref="H6" authorId="0">
      <text>
        <r>
          <rPr>
            <b/>
            <sz val="9"/>
            <color indexed="81"/>
            <rFont val="Tahoma"/>
            <family val="2"/>
          </rPr>
          <t>Diego:</t>
        </r>
        <r>
          <rPr>
            <sz val="9"/>
            <color indexed="81"/>
            <rFont val="Tahoma"/>
            <family val="2"/>
          </rPr>
          <t xml:space="preserve">
inserire i giorni di servizio dell'incarico temporaneo</t>
        </r>
      </text>
    </comment>
    <comment ref="E7"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7"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7" authorId="0">
      <text>
        <r>
          <rPr>
            <b/>
            <sz val="9"/>
            <color indexed="81"/>
            <rFont val="Tahoma"/>
            <family val="2"/>
          </rPr>
          <t>Diego:</t>
        </r>
        <r>
          <rPr>
            <sz val="9"/>
            <color indexed="81"/>
            <rFont val="Tahoma"/>
            <family val="2"/>
          </rPr>
          <t xml:space="preserve">
inserire i mesi di servizio dell'incarico temporaneo</t>
        </r>
      </text>
    </comment>
    <comment ref="H7" authorId="0">
      <text>
        <r>
          <rPr>
            <b/>
            <sz val="9"/>
            <color indexed="81"/>
            <rFont val="Tahoma"/>
            <family val="2"/>
          </rPr>
          <t>Diego:</t>
        </r>
        <r>
          <rPr>
            <sz val="9"/>
            <color indexed="81"/>
            <rFont val="Tahoma"/>
            <family val="2"/>
          </rPr>
          <t xml:space="preserve">
inserire i giorni di servizio dell'incarico temporaneo</t>
        </r>
      </text>
    </comment>
    <comment ref="E8"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8"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8" authorId="0">
      <text>
        <r>
          <rPr>
            <b/>
            <sz val="9"/>
            <color indexed="81"/>
            <rFont val="Tahoma"/>
            <family val="2"/>
          </rPr>
          <t>Diego:</t>
        </r>
        <r>
          <rPr>
            <sz val="9"/>
            <color indexed="81"/>
            <rFont val="Tahoma"/>
            <family val="2"/>
          </rPr>
          <t xml:space="preserve">
inserire i mesi di servizio dell'incarico temporaneo</t>
        </r>
      </text>
    </comment>
    <comment ref="H8" authorId="0">
      <text>
        <r>
          <rPr>
            <b/>
            <sz val="9"/>
            <color indexed="81"/>
            <rFont val="Tahoma"/>
            <family val="2"/>
          </rPr>
          <t>Diego:</t>
        </r>
        <r>
          <rPr>
            <sz val="9"/>
            <color indexed="81"/>
            <rFont val="Tahoma"/>
            <family val="2"/>
          </rPr>
          <t xml:space="preserve">
inserire i giorni di servizio dell'incarico temporaneo</t>
        </r>
      </text>
    </comment>
    <comment ref="E9"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9"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9" authorId="0">
      <text>
        <r>
          <rPr>
            <b/>
            <sz val="9"/>
            <color indexed="81"/>
            <rFont val="Tahoma"/>
            <family val="2"/>
          </rPr>
          <t>Diego:</t>
        </r>
        <r>
          <rPr>
            <sz val="9"/>
            <color indexed="81"/>
            <rFont val="Tahoma"/>
            <family val="2"/>
          </rPr>
          <t xml:space="preserve">
inserire i mesi di servizio dell'incarico temporaneo</t>
        </r>
      </text>
    </comment>
    <comment ref="H9" authorId="0">
      <text>
        <r>
          <rPr>
            <b/>
            <sz val="9"/>
            <color indexed="81"/>
            <rFont val="Tahoma"/>
            <family val="2"/>
          </rPr>
          <t>Diego:</t>
        </r>
        <r>
          <rPr>
            <sz val="9"/>
            <color indexed="81"/>
            <rFont val="Tahoma"/>
            <family val="2"/>
          </rPr>
          <t xml:space="preserve">
inserire i giorni di servizio dell'incarico temporaneo</t>
        </r>
      </text>
    </comment>
    <comment ref="E10"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10"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10" authorId="0">
      <text>
        <r>
          <rPr>
            <b/>
            <sz val="9"/>
            <color indexed="81"/>
            <rFont val="Tahoma"/>
            <family val="2"/>
          </rPr>
          <t>Diego:</t>
        </r>
        <r>
          <rPr>
            <sz val="9"/>
            <color indexed="81"/>
            <rFont val="Tahoma"/>
            <family val="2"/>
          </rPr>
          <t xml:space="preserve">
inserire i mesi di servizio dell'incarico temporaneo</t>
        </r>
      </text>
    </comment>
    <comment ref="H10" authorId="0">
      <text>
        <r>
          <rPr>
            <b/>
            <sz val="9"/>
            <color indexed="81"/>
            <rFont val="Tahoma"/>
            <family val="2"/>
          </rPr>
          <t>Diego:</t>
        </r>
        <r>
          <rPr>
            <sz val="9"/>
            <color indexed="81"/>
            <rFont val="Tahoma"/>
            <family val="2"/>
          </rPr>
          <t xml:space="preserve">
inserire i giorni di servizio dell'incarico temporaneo</t>
        </r>
      </text>
    </comment>
    <comment ref="E11"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11"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11" authorId="0">
      <text>
        <r>
          <rPr>
            <b/>
            <sz val="9"/>
            <color indexed="81"/>
            <rFont val="Tahoma"/>
            <family val="2"/>
          </rPr>
          <t>Diego:</t>
        </r>
        <r>
          <rPr>
            <sz val="9"/>
            <color indexed="81"/>
            <rFont val="Tahoma"/>
            <family val="2"/>
          </rPr>
          <t xml:space="preserve">
inserire i mesi di servizio dell'incarico temporaneo</t>
        </r>
      </text>
    </comment>
    <comment ref="H11" authorId="0">
      <text>
        <r>
          <rPr>
            <b/>
            <sz val="9"/>
            <color indexed="81"/>
            <rFont val="Tahoma"/>
            <family val="2"/>
          </rPr>
          <t>Diego:</t>
        </r>
        <r>
          <rPr>
            <sz val="9"/>
            <color indexed="81"/>
            <rFont val="Tahoma"/>
            <family val="2"/>
          </rPr>
          <t xml:space="preserve">
inserire i giorni di servizio dell'incarico temporaneo</t>
        </r>
      </text>
    </comment>
    <comment ref="E12"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12"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12" authorId="0">
      <text>
        <r>
          <rPr>
            <b/>
            <sz val="9"/>
            <color indexed="81"/>
            <rFont val="Tahoma"/>
            <family val="2"/>
          </rPr>
          <t>Diego:</t>
        </r>
        <r>
          <rPr>
            <sz val="9"/>
            <color indexed="81"/>
            <rFont val="Tahoma"/>
            <family val="2"/>
          </rPr>
          <t xml:space="preserve">
inserire i mesi di servizio dell'incarico temporaneo</t>
        </r>
      </text>
    </comment>
    <comment ref="H12" authorId="0">
      <text>
        <r>
          <rPr>
            <b/>
            <sz val="9"/>
            <color indexed="81"/>
            <rFont val="Tahoma"/>
            <family val="2"/>
          </rPr>
          <t>Diego:</t>
        </r>
        <r>
          <rPr>
            <sz val="9"/>
            <color indexed="81"/>
            <rFont val="Tahoma"/>
            <family val="2"/>
          </rPr>
          <t xml:space="preserve">
inserire i giorni di servizio dell'incarico temporaneo</t>
        </r>
      </text>
    </comment>
    <comment ref="E13"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13"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13" authorId="0">
      <text>
        <r>
          <rPr>
            <b/>
            <sz val="9"/>
            <color indexed="81"/>
            <rFont val="Tahoma"/>
            <family val="2"/>
          </rPr>
          <t>Diego:</t>
        </r>
        <r>
          <rPr>
            <sz val="9"/>
            <color indexed="81"/>
            <rFont val="Tahoma"/>
            <family val="2"/>
          </rPr>
          <t xml:space="preserve">
inserire i mesi di servizio dell'incarico temporaneo</t>
        </r>
      </text>
    </comment>
    <comment ref="H13" authorId="0">
      <text>
        <r>
          <rPr>
            <b/>
            <sz val="9"/>
            <color indexed="81"/>
            <rFont val="Tahoma"/>
            <family val="2"/>
          </rPr>
          <t>Diego:</t>
        </r>
        <r>
          <rPr>
            <sz val="9"/>
            <color indexed="81"/>
            <rFont val="Tahoma"/>
            <family val="2"/>
          </rPr>
          <t xml:space="preserve">
inserire i giorni di servizio dell'incarico temporaneo</t>
        </r>
      </text>
    </comment>
    <comment ref="E14"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14"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14" authorId="0">
      <text>
        <r>
          <rPr>
            <b/>
            <sz val="9"/>
            <color indexed="81"/>
            <rFont val="Tahoma"/>
            <family val="2"/>
          </rPr>
          <t>Diego:</t>
        </r>
        <r>
          <rPr>
            <sz val="9"/>
            <color indexed="81"/>
            <rFont val="Tahoma"/>
            <family val="2"/>
          </rPr>
          <t xml:space="preserve">
inserire i mesi di servizio dell'incarico temporaneo</t>
        </r>
      </text>
    </comment>
    <comment ref="H14" authorId="0">
      <text>
        <r>
          <rPr>
            <b/>
            <sz val="9"/>
            <color indexed="81"/>
            <rFont val="Tahoma"/>
            <family val="2"/>
          </rPr>
          <t>Diego:</t>
        </r>
        <r>
          <rPr>
            <sz val="9"/>
            <color indexed="81"/>
            <rFont val="Tahoma"/>
            <family val="2"/>
          </rPr>
          <t xml:space="preserve">
inserire i giorni di servizio dell'incarico temporaneo</t>
        </r>
      </text>
    </comment>
    <comment ref="E15"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15"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15" authorId="0">
      <text>
        <r>
          <rPr>
            <b/>
            <sz val="9"/>
            <color indexed="81"/>
            <rFont val="Tahoma"/>
            <family val="2"/>
          </rPr>
          <t>Diego:</t>
        </r>
        <r>
          <rPr>
            <sz val="9"/>
            <color indexed="81"/>
            <rFont val="Tahoma"/>
            <family val="2"/>
          </rPr>
          <t xml:space="preserve">
inserire i mesi di servizio dell'incarico temporaneo</t>
        </r>
      </text>
    </comment>
    <comment ref="H15" authorId="0">
      <text>
        <r>
          <rPr>
            <b/>
            <sz val="9"/>
            <color indexed="81"/>
            <rFont val="Tahoma"/>
            <family val="2"/>
          </rPr>
          <t>Diego:</t>
        </r>
        <r>
          <rPr>
            <sz val="9"/>
            <color indexed="81"/>
            <rFont val="Tahoma"/>
            <family val="2"/>
          </rPr>
          <t xml:space="preserve">
inserire i giorni di servizio dell'incarico temporaneo</t>
        </r>
      </text>
    </comment>
    <comment ref="E16"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16"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16" authorId="0">
      <text>
        <r>
          <rPr>
            <b/>
            <sz val="9"/>
            <color indexed="81"/>
            <rFont val="Tahoma"/>
            <family val="2"/>
          </rPr>
          <t>Diego:</t>
        </r>
        <r>
          <rPr>
            <sz val="9"/>
            <color indexed="81"/>
            <rFont val="Tahoma"/>
            <family val="2"/>
          </rPr>
          <t xml:space="preserve">
inserire i mesi di servizio dell'incarico temporaneo</t>
        </r>
      </text>
    </comment>
    <comment ref="H16" authorId="0">
      <text>
        <r>
          <rPr>
            <b/>
            <sz val="9"/>
            <color indexed="81"/>
            <rFont val="Tahoma"/>
            <family val="2"/>
          </rPr>
          <t>Diego:</t>
        </r>
        <r>
          <rPr>
            <sz val="9"/>
            <color indexed="81"/>
            <rFont val="Tahoma"/>
            <family val="2"/>
          </rPr>
          <t xml:space="preserve">
inserire i giorni di servizio dell'incarico temporaneo</t>
        </r>
      </text>
    </comment>
    <comment ref="E17"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17"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17" authorId="0">
      <text>
        <r>
          <rPr>
            <b/>
            <sz val="9"/>
            <color indexed="81"/>
            <rFont val="Tahoma"/>
            <family val="2"/>
          </rPr>
          <t>Diego:</t>
        </r>
        <r>
          <rPr>
            <sz val="9"/>
            <color indexed="81"/>
            <rFont val="Tahoma"/>
            <family val="2"/>
          </rPr>
          <t xml:space="preserve">
inserire i mesi di servizio dell'incarico temporaneo</t>
        </r>
      </text>
    </comment>
    <comment ref="H17" authorId="0">
      <text>
        <r>
          <rPr>
            <b/>
            <sz val="9"/>
            <color indexed="81"/>
            <rFont val="Tahoma"/>
            <family val="2"/>
          </rPr>
          <t>Diego:</t>
        </r>
        <r>
          <rPr>
            <sz val="9"/>
            <color indexed="81"/>
            <rFont val="Tahoma"/>
            <family val="2"/>
          </rPr>
          <t xml:space="preserve">
inserire i giorni di servizio dell'incarico temporaneo</t>
        </r>
      </text>
    </comment>
    <comment ref="E18"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18"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18" authorId="0">
      <text>
        <r>
          <rPr>
            <b/>
            <sz val="9"/>
            <color indexed="81"/>
            <rFont val="Tahoma"/>
            <family val="2"/>
          </rPr>
          <t>Diego:</t>
        </r>
        <r>
          <rPr>
            <sz val="9"/>
            <color indexed="81"/>
            <rFont val="Tahoma"/>
            <family val="2"/>
          </rPr>
          <t xml:space="preserve">
inserire i mesi di servizio dell'incarico temporaneo</t>
        </r>
      </text>
    </comment>
    <comment ref="H18" authorId="0">
      <text>
        <r>
          <rPr>
            <b/>
            <sz val="9"/>
            <color indexed="81"/>
            <rFont val="Tahoma"/>
            <family val="2"/>
          </rPr>
          <t>Diego:</t>
        </r>
        <r>
          <rPr>
            <sz val="9"/>
            <color indexed="81"/>
            <rFont val="Tahoma"/>
            <family val="2"/>
          </rPr>
          <t xml:space="preserve">
inserire i giorni di servizio dell'incarico temporaneo</t>
        </r>
      </text>
    </comment>
    <comment ref="E19"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19"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19" authorId="0">
      <text>
        <r>
          <rPr>
            <b/>
            <sz val="9"/>
            <color indexed="81"/>
            <rFont val="Tahoma"/>
            <family val="2"/>
          </rPr>
          <t>Diego:</t>
        </r>
        <r>
          <rPr>
            <sz val="9"/>
            <color indexed="81"/>
            <rFont val="Tahoma"/>
            <family val="2"/>
          </rPr>
          <t xml:space="preserve">
inserire i mesi di servizio dell'incarico temporaneo</t>
        </r>
      </text>
    </comment>
    <comment ref="H19" authorId="0">
      <text>
        <r>
          <rPr>
            <b/>
            <sz val="9"/>
            <color indexed="81"/>
            <rFont val="Tahoma"/>
            <family val="2"/>
          </rPr>
          <t>Diego:</t>
        </r>
        <r>
          <rPr>
            <sz val="9"/>
            <color indexed="81"/>
            <rFont val="Tahoma"/>
            <family val="2"/>
          </rPr>
          <t xml:space="preserve">
inserire i giorni di servizio dell'incarico temporaneo</t>
        </r>
      </text>
    </comment>
    <comment ref="E20"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20"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20" authorId="0">
      <text>
        <r>
          <rPr>
            <b/>
            <sz val="9"/>
            <color indexed="81"/>
            <rFont val="Tahoma"/>
            <family val="2"/>
          </rPr>
          <t>Diego:</t>
        </r>
        <r>
          <rPr>
            <sz val="9"/>
            <color indexed="81"/>
            <rFont val="Tahoma"/>
            <family val="2"/>
          </rPr>
          <t xml:space="preserve">
inserire i mesi di servizio dell'incarico temporaneo</t>
        </r>
      </text>
    </comment>
    <comment ref="H20" authorId="0">
      <text>
        <r>
          <rPr>
            <b/>
            <sz val="9"/>
            <color indexed="81"/>
            <rFont val="Tahoma"/>
            <family val="2"/>
          </rPr>
          <t>Diego:</t>
        </r>
        <r>
          <rPr>
            <sz val="9"/>
            <color indexed="81"/>
            <rFont val="Tahoma"/>
            <family val="2"/>
          </rPr>
          <t xml:space="preserve">
inserire i giorni di servizio dell'incarico temporaneo</t>
        </r>
      </text>
    </comment>
    <comment ref="E21"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21"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21" authorId="0">
      <text>
        <r>
          <rPr>
            <b/>
            <sz val="9"/>
            <color indexed="81"/>
            <rFont val="Tahoma"/>
            <family val="2"/>
          </rPr>
          <t>Diego:</t>
        </r>
        <r>
          <rPr>
            <sz val="9"/>
            <color indexed="81"/>
            <rFont val="Tahoma"/>
            <family val="2"/>
          </rPr>
          <t xml:space="preserve">
inserire i mesi di servizio dell'incarico temporaneo</t>
        </r>
      </text>
    </comment>
    <comment ref="H21" authorId="0">
      <text>
        <r>
          <rPr>
            <b/>
            <sz val="9"/>
            <color indexed="81"/>
            <rFont val="Tahoma"/>
            <family val="2"/>
          </rPr>
          <t>Diego:</t>
        </r>
        <r>
          <rPr>
            <sz val="9"/>
            <color indexed="81"/>
            <rFont val="Tahoma"/>
            <family val="2"/>
          </rPr>
          <t xml:space="preserve">
inserire i giorni di servizio dell'incarico temporaneo</t>
        </r>
      </text>
    </comment>
    <comment ref="E22"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22"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22" authorId="0">
      <text>
        <r>
          <rPr>
            <b/>
            <sz val="9"/>
            <color indexed="81"/>
            <rFont val="Tahoma"/>
            <family val="2"/>
          </rPr>
          <t>Diego:</t>
        </r>
        <r>
          <rPr>
            <sz val="9"/>
            <color indexed="81"/>
            <rFont val="Tahoma"/>
            <family val="2"/>
          </rPr>
          <t xml:space="preserve">
inserire i mesi di servizio dell'incarico temporaneo</t>
        </r>
      </text>
    </comment>
    <comment ref="H22" authorId="0">
      <text>
        <r>
          <rPr>
            <b/>
            <sz val="9"/>
            <color indexed="81"/>
            <rFont val="Tahoma"/>
            <family val="2"/>
          </rPr>
          <t>Diego:</t>
        </r>
        <r>
          <rPr>
            <sz val="9"/>
            <color indexed="81"/>
            <rFont val="Tahoma"/>
            <family val="2"/>
          </rPr>
          <t xml:space="preserve">
inserire i giorni di servizio dell'incarico temporaneo</t>
        </r>
      </text>
    </comment>
    <comment ref="E23" authorId="0">
      <text>
        <r>
          <rPr>
            <b/>
            <sz val="9"/>
            <color indexed="81"/>
            <rFont val="Tahoma"/>
            <family val="2"/>
          </rPr>
          <t>Diego:</t>
        </r>
        <r>
          <rPr>
            <sz val="9"/>
            <color indexed="81"/>
            <rFont val="Tahoma"/>
            <family val="2"/>
          </rPr>
          <t xml:space="preserve">
inserire i dati della scuola della scuola in cui si è effettuato il servizio da DSGA</t>
        </r>
      </text>
    </comment>
    <comment ref="F23" authorId="0">
      <text>
        <r>
          <rPr>
            <b/>
            <sz val="9"/>
            <color indexed="81"/>
            <rFont val="Tahoma"/>
            <charset val="1"/>
          </rPr>
          <t>Diego:</t>
        </r>
        <r>
          <rPr>
            <sz val="9"/>
            <color indexed="81"/>
            <rFont val="Tahoma"/>
            <charset val="1"/>
          </rPr>
          <t xml:space="preserve">
inserire 1 anche se l'incarico è iniziato dopo il 01 settembre - 0 se l'incarico è temporaneo </t>
        </r>
      </text>
    </comment>
    <comment ref="G23" authorId="0">
      <text>
        <r>
          <rPr>
            <b/>
            <sz val="9"/>
            <color indexed="81"/>
            <rFont val="Tahoma"/>
            <family val="2"/>
          </rPr>
          <t>Diego:</t>
        </r>
        <r>
          <rPr>
            <sz val="9"/>
            <color indexed="81"/>
            <rFont val="Tahoma"/>
            <family val="2"/>
          </rPr>
          <t xml:space="preserve">
inserire i mesi di servizio dell'incarico temporaneo</t>
        </r>
      </text>
    </comment>
    <comment ref="H23" authorId="0">
      <text>
        <r>
          <rPr>
            <b/>
            <sz val="9"/>
            <color indexed="81"/>
            <rFont val="Tahoma"/>
            <family val="2"/>
          </rPr>
          <t>Diego:</t>
        </r>
        <r>
          <rPr>
            <sz val="9"/>
            <color indexed="81"/>
            <rFont val="Tahoma"/>
            <family val="2"/>
          </rPr>
          <t xml:space="preserve">
inserire i giorni di servizio dell'incarico temporaneo</t>
        </r>
      </text>
    </comment>
  </commentList>
</comments>
</file>

<file path=xl/comments2.xml><?xml version="1.0" encoding="utf-8"?>
<comments xmlns="http://schemas.openxmlformats.org/spreadsheetml/2006/main">
  <authors>
    <author>Diego</author>
  </authors>
  <commentList>
    <comment ref="L4" authorId="0">
      <text>
        <r>
          <rPr>
            <b/>
            <sz val="9"/>
            <color indexed="81"/>
            <rFont val="Tahoma"/>
            <family val="2"/>
          </rPr>
          <t>Diego:</t>
        </r>
        <r>
          <rPr>
            <sz val="9"/>
            <color indexed="81"/>
            <rFont val="Tahoma"/>
            <family val="2"/>
          </rPr>
          <t xml:space="preserve">
inserire l'importo della </t>
        </r>
        <r>
          <rPr>
            <b/>
            <sz val="9"/>
            <color indexed="81"/>
            <rFont val="Tahoma"/>
            <family val="2"/>
          </rPr>
          <t xml:space="preserve">colonna E </t>
        </r>
        <r>
          <rPr>
            <sz val="9"/>
            <color indexed="81"/>
            <rFont val="Tahoma"/>
            <family val="2"/>
          </rPr>
          <t>della fascia di appartenenza</t>
        </r>
      </text>
    </comment>
    <comment ref="M4"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N4" authorId="0">
      <text>
        <r>
          <rPr>
            <b/>
            <sz val="9"/>
            <color indexed="81"/>
            <rFont val="Tahoma"/>
            <family val="2"/>
          </rPr>
          <t>Diego:</t>
        </r>
        <r>
          <rPr>
            <sz val="9"/>
            <color indexed="81"/>
            <rFont val="Tahoma"/>
            <family val="2"/>
          </rPr>
          <t xml:space="preserve">
inserire l'importo della</t>
        </r>
        <r>
          <rPr>
            <b/>
            <sz val="9"/>
            <color indexed="81"/>
            <rFont val="Tahoma"/>
            <family val="2"/>
          </rPr>
          <t xml:space="preserve"> colonna H </t>
        </r>
        <r>
          <rPr>
            <sz val="9"/>
            <color indexed="81"/>
            <rFont val="Tahoma"/>
            <family val="2"/>
          </rPr>
          <t>della fascia di appartenenza, per calcolare l'anzianità come DSGA usa il foglio</t>
        </r>
        <r>
          <rPr>
            <i/>
            <sz val="9"/>
            <color indexed="81"/>
            <rFont val="Tahoma"/>
            <family val="2"/>
          </rPr>
          <t xml:space="preserve"> "Dichiarazione dei sevizi DSGA"</t>
        </r>
        <r>
          <rPr>
            <sz val="9"/>
            <color indexed="81"/>
            <rFont val="Tahoma"/>
            <family val="2"/>
          </rPr>
          <t xml:space="preserve"> </t>
        </r>
        <r>
          <rPr>
            <u/>
            <sz val="9"/>
            <color indexed="81"/>
            <rFont val="Tahoma"/>
            <family val="2"/>
          </rPr>
          <t>solo la voce incarichi annuali</t>
        </r>
      </text>
    </comment>
    <comment ref="O4"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List>
</comments>
</file>

<file path=xl/comments3.xml><?xml version="1.0" encoding="utf-8"?>
<comments xmlns="http://schemas.openxmlformats.org/spreadsheetml/2006/main">
  <authors>
    <author>Diego</author>
    <author>DSGA</author>
  </authors>
  <commentList>
    <comment ref="D4" authorId="0">
      <text>
        <r>
          <rPr>
            <b/>
            <sz val="9"/>
            <color indexed="81"/>
            <rFont val="Tahoma"/>
            <family val="2"/>
          </rPr>
          <t>Diego:</t>
        </r>
        <r>
          <rPr>
            <sz val="9"/>
            <color indexed="81"/>
            <rFont val="Tahoma"/>
            <family val="2"/>
          </rPr>
          <t xml:space="preserve">
inserire l'importo della </t>
        </r>
        <r>
          <rPr>
            <b/>
            <sz val="9"/>
            <color indexed="81"/>
            <rFont val="Tahoma"/>
            <family val="2"/>
          </rPr>
          <t xml:space="preserve">colonna E </t>
        </r>
        <r>
          <rPr>
            <sz val="9"/>
            <color indexed="81"/>
            <rFont val="Tahoma"/>
            <family val="2"/>
          </rPr>
          <t>della fascia di appartenenza</t>
        </r>
      </text>
    </comment>
    <comment ref="E4"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4" authorId="0">
      <text>
        <r>
          <rPr>
            <b/>
            <sz val="9"/>
            <color indexed="81"/>
            <rFont val="Tahoma"/>
            <family val="2"/>
          </rPr>
          <t>Diego:</t>
        </r>
        <r>
          <rPr>
            <sz val="9"/>
            <color indexed="81"/>
            <rFont val="Tahoma"/>
            <family val="2"/>
          </rPr>
          <t xml:space="preserve">
inserire l'importo della</t>
        </r>
        <r>
          <rPr>
            <b/>
            <sz val="9"/>
            <color indexed="81"/>
            <rFont val="Tahoma"/>
            <family val="2"/>
          </rPr>
          <t xml:space="preserve"> colonna H </t>
        </r>
        <r>
          <rPr>
            <sz val="9"/>
            <color indexed="81"/>
            <rFont val="Tahoma"/>
            <family val="2"/>
          </rPr>
          <t>della fascia di appartenenza, per calcolare l'anzianità come DSGA usa il foglio</t>
        </r>
        <r>
          <rPr>
            <i/>
            <sz val="9"/>
            <color indexed="81"/>
            <rFont val="Tahoma"/>
            <family val="2"/>
          </rPr>
          <t xml:space="preserve"> "Dichiarazione dei sevizi DSGA"</t>
        </r>
        <r>
          <rPr>
            <sz val="9"/>
            <color indexed="81"/>
            <rFont val="Tahoma"/>
            <family val="2"/>
          </rPr>
          <t xml:space="preserve"> </t>
        </r>
        <r>
          <rPr>
            <u/>
            <sz val="9"/>
            <color indexed="81"/>
            <rFont val="Tahoma"/>
            <family val="2"/>
          </rPr>
          <t>solo la voce incarichi annuali</t>
        </r>
      </text>
    </comment>
    <comment ref="G4"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F9" authorId="1">
      <text>
        <r>
          <rPr>
            <b/>
            <sz val="9"/>
            <color indexed="81"/>
            <rFont val="Tahoma"/>
            <family val="2"/>
          </rPr>
          <t>DSGA:</t>
        </r>
        <r>
          <rPr>
            <sz val="9"/>
            <color indexed="81"/>
            <rFont val="Tahoma"/>
            <family val="2"/>
          </rPr>
          <t xml:space="preserve">
inserire il numero dei mesi da retribuire
</t>
        </r>
      </text>
    </comment>
    <comment ref="C18" authorId="1">
      <text>
        <r>
          <rPr>
            <b/>
            <sz val="9"/>
            <color indexed="81"/>
            <rFont val="Tahoma"/>
            <family val="2"/>
          </rPr>
          <t>DSGA:</t>
        </r>
        <r>
          <rPr>
            <sz val="9"/>
            <color indexed="81"/>
            <rFont val="Tahoma"/>
            <family val="2"/>
          </rPr>
          <t xml:space="preserve">
inserire numero di mesi di riferimento
</t>
        </r>
      </text>
    </comment>
    <comment ref="D18" authorId="0">
      <text>
        <r>
          <rPr>
            <b/>
            <sz val="9"/>
            <color indexed="81"/>
            <rFont val="Tahoma"/>
            <family val="2"/>
          </rPr>
          <t>Diego:</t>
        </r>
        <r>
          <rPr>
            <sz val="9"/>
            <color indexed="81"/>
            <rFont val="Tahoma"/>
            <family val="2"/>
          </rPr>
          <t xml:space="preserve">
inserire l'importo della </t>
        </r>
        <r>
          <rPr>
            <b/>
            <sz val="9"/>
            <color indexed="81"/>
            <rFont val="Tahoma"/>
            <family val="2"/>
          </rPr>
          <t>cella C4</t>
        </r>
      </text>
    </comment>
    <comment ref="E18"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18" authorId="0">
      <text>
        <r>
          <rPr>
            <b/>
            <sz val="9"/>
            <color indexed="81"/>
            <rFont val="Tahoma"/>
            <family val="2"/>
          </rPr>
          <t>Diego:</t>
        </r>
        <r>
          <rPr>
            <sz val="9"/>
            <color indexed="81"/>
            <rFont val="Tahoma"/>
            <family val="2"/>
          </rPr>
          <t xml:space="preserve">
inserire l'importo della </t>
        </r>
        <r>
          <rPr>
            <b/>
            <sz val="9"/>
            <color indexed="81"/>
            <rFont val="Tahoma"/>
            <family val="2"/>
          </rPr>
          <t>cella E4</t>
        </r>
      </text>
    </comment>
    <comment ref="G18"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C19" authorId="1">
      <text>
        <r>
          <rPr>
            <b/>
            <sz val="9"/>
            <color indexed="81"/>
            <rFont val="Tahoma"/>
            <family val="2"/>
          </rPr>
          <t>DSGA:</t>
        </r>
        <r>
          <rPr>
            <sz val="9"/>
            <color indexed="81"/>
            <rFont val="Tahoma"/>
            <family val="2"/>
          </rPr>
          <t xml:space="preserve">
inserire numero di mesi di riferimento
</t>
        </r>
      </text>
    </comment>
    <comment ref="D19" authorId="0">
      <text>
        <r>
          <rPr>
            <b/>
            <sz val="9"/>
            <color indexed="81"/>
            <rFont val="Tahoma"/>
            <family val="2"/>
          </rPr>
          <t>Diego:</t>
        </r>
        <r>
          <rPr>
            <sz val="9"/>
            <color indexed="81"/>
            <rFont val="Tahoma"/>
            <family val="2"/>
          </rPr>
          <t xml:space="preserve">
inserire l'importo della </t>
        </r>
        <r>
          <rPr>
            <b/>
            <sz val="9"/>
            <color indexed="81"/>
            <rFont val="Tahoma"/>
            <family val="2"/>
          </rPr>
          <t>cella C4</t>
        </r>
      </text>
    </comment>
    <comment ref="E19"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19" authorId="0">
      <text>
        <r>
          <rPr>
            <b/>
            <sz val="9"/>
            <color indexed="81"/>
            <rFont val="Tahoma"/>
            <family val="2"/>
          </rPr>
          <t>Diego:</t>
        </r>
        <r>
          <rPr>
            <sz val="9"/>
            <color indexed="81"/>
            <rFont val="Tahoma"/>
            <family val="2"/>
          </rPr>
          <t xml:space="preserve">
inserire l'importo della </t>
        </r>
        <r>
          <rPr>
            <b/>
            <sz val="9"/>
            <color indexed="81"/>
            <rFont val="Tahoma"/>
            <family val="2"/>
          </rPr>
          <t>cella E4</t>
        </r>
      </text>
    </comment>
    <comment ref="G19"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C20" authorId="1">
      <text>
        <r>
          <rPr>
            <b/>
            <sz val="9"/>
            <color indexed="81"/>
            <rFont val="Tahoma"/>
            <family val="2"/>
          </rPr>
          <t>DSGA:</t>
        </r>
        <r>
          <rPr>
            <sz val="9"/>
            <color indexed="81"/>
            <rFont val="Tahoma"/>
            <family val="2"/>
          </rPr>
          <t xml:space="preserve">
inserire numero di mesi di riferimento
</t>
        </r>
      </text>
    </comment>
    <comment ref="D20" authorId="0">
      <text>
        <r>
          <rPr>
            <b/>
            <sz val="9"/>
            <color indexed="81"/>
            <rFont val="Tahoma"/>
            <family val="2"/>
          </rPr>
          <t>Diego:</t>
        </r>
        <r>
          <rPr>
            <sz val="9"/>
            <color indexed="81"/>
            <rFont val="Tahoma"/>
            <family val="2"/>
          </rPr>
          <t xml:space="preserve">
inserire l'importo della </t>
        </r>
        <r>
          <rPr>
            <b/>
            <sz val="9"/>
            <color indexed="81"/>
            <rFont val="Tahoma"/>
            <family val="2"/>
          </rPr>
          <t>cella C4</t>
        </r>
      </text>
    </comment>
    <comment ref="E20"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20" authorId="0">
      <text>
        <r>
          <rPr>
            <b/>
            <sz val="9"/>
            <color indexed="81"/>
            <rFont val="Tahoma"/>
            <family val="2"/>
          </rPr>
          <t>Diego:</t>
        </r>
        <r>
          <rPr>
            <sz val="9"/>
            <color indexed="81"/>
            <rFont val="Tahoma"/>
            <family val="2"/>
          </rPr>
          <t xml:space="preserve">
inserire l'importo della </t>
        </r>
        <r>
          <rPr>
            <b/>
            <sz val="9"/>
            <color indexed="81"/>
            <rFont val="Tahoma"/>
            <family val="2"/>
          </rPr>
          <t>cella E4</t>
        </r>
      </text>
    </comment>
    <comment ref="G20"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C21" authorId="1">
      <text>
        <r>
          <rPr>
            <b/>
            <sz val="9"/>
            <color indexed="81"/>
            <rFont val="Tahoma"/>
            <family val="2"/>
          </rPr>
          <t>DSGA:</t>
        </r>
        <r>
          <rPr>
            <sz val="9"/>
            <color indexed="81"/>
            <rFont val="Tahoma"/>
            <family val="2"/>
          </rPr>
          <t xml:space="preserve">
inserire numero di mesi di riferimento
</t>
        </r>
      </text>
    </comment>
    <comment ref="D21" authorId="0">
      <text>
        <r>
          <rPr>
            <b/>
            <sz val="9"/>
            <color indexed="81"/>
            <rFont val="Tahoma"/>
            <family val="2"/>
          </rPr>
          <t>Diego:</t>
        </r>
        <r>
          <rPr>
            <sz val="9"/>
            <color indexed="81"/>
            <rFont val="Tahoma"/>
            <family val="2"/>
          </rPr>
          <t xml:space="preserve">
inserire l'importo della </t>
        </r>
        <r>
          <rPr>
            <b/>
            <sz val="9"/>
            <color indexed="81"/>
            <rFont val="Tahoma"/>
            <family val="2"/>
          </rPr>
          <t>cella C4</t>
        </r>
      </text>
    </comment>
    <comment ref="E21"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21" authorId="0">
      <text>
        <r>
          <rPr>
            <b/>
            <sz val="9"/>
            <color indexed="81"/>
            <rFont val="Tahoma"/>
            <family val="2"/>
          </rPr>
          <t>Diego:</t>
        </r>
        <r>
          <rPr>
            <sz val="9"/>
            <color indexed="81"/>
            <rFont val="Tahoma"/>
            <family val="2"/>
          </rPr>
          <t xml:space="preserve">
inserire l'importo della </t>
        </r>
        <r>
          <rPr>
            <b/>
            <sz val="9"/>
            <color indexed="81"/>
            <rFont val="Tahoma"/>
            <family val="2"/>
          </rPr>
          <t>cella E4</t>
        </r>
      </text>
    </comment>
    <comment ref="G21"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C22" authorId="1">
      <text>
        <r>
          <rPr>
            <b/>
            <sz val="9"/>
            <color indexed="81"/>
            <rFont val="Tahoma"/>
            <family val="2"/>
          </rPr>
          <t>DSGA:</t>
        </r>
        <r>
          <rPr>
            <sz val="9"/>
            <color indexed="81"/>
            <rFont val="Tahoma"/>
            <family val="2"/>
          </rPr>
          <t xml:space="preserve">
inserire numero di mesi di riferimento
</t>
        </r>
      </text>
    </comment>
    <comment ref="D22" authorId="0">
      <text>
        <r>
          <rPr>
            <b/>
            <sz val="9"/>
            <color indexed="81"/>
            <rFont val="Tahoma"/>
            <family val="2"/>
          </rPr>
          <t>Diego:</t>
        </r>
        <r>
          <rPr>
            <sz val="9"/>
            <color indexed="81"/>
            <rFont val="Tahoma"/>
            <family val="2"/>
          </rPr>
          <t xml:space="preserve">
inserire l'importo della </t>
        </r>
        <r>
          <rPr>
            <b/>
            <sz val="9"/>
            <color indexed="81"/>
            <rFont val="Tahoma"/>
            <family val="2"/>
          </rPr>
          <t>cella C4</t>
        </r>
      </text>
    </comment>
    <comment ref="E22"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22" authorId="0">
      <text>
        <r>
          <rPr>
            <b/>
            <sz val="9"/>
            <color indexed="81"/>
            <rFont val="Tahoma"/>
            <family val="2"/>
          </rPr>
          <t>Diego:</t>
        </r>
        <r>
          <rPr>
            <sz val="9"/>
            <color indexed="81"/>
            <rFont val="Tahoma"/>
            <family val="2"/>
          </rPr>
          <t xml:space="preserve">
inserire l'importo della </t>
        </r>
        <r>
          <rPr>
            <b/>
            <sz val="9"/>
            <color indexed="81"/>
            <rFont val="Tahoma"/>
            <family val="2"/>
          </rPr>
          <t>cella E4</t>
        </r>
      </text>
    </comment>
    <comment ref="G22"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C23" authorId="1">
      <text>
        <r>
          <rPr>
            <b/>
            <sz val="9"/>
            <color indexed="81"/>
            <rFont val="Tahoma"/>
            <family val="2"/>
          </rPr>
          <t>DSGA:</t>
        </r>
        <r>
          <rPr>
            <sz val="9"/>
            <color indexed="81"/>
            <rFont val="Tahoma"/>
            <family val="2"/>
          </rPr>
          <t xml:space="preserve">
inserire numero di mesi di riferimento
</t>
        </r>
      </text>
    </comment>
    <comment ref="D23" authorId="0">
      <text>
        <r>
          <rPr>
            <b/>
            <sz val="9"/>
            <color indexed="81"/>
            <rFont val="Tahoma"/>
            <family val="2"/>
          </rPr>
          <t>Diego:</t>
        </r>
        <r>
          <rPr>
            <sz val="9"/>
            <color indexed="81"/>
            <rFont val="Tahoma"/>
            <family val="2"/>
          </rPr>
          <t xml:space="preserve">
inserire l'importo della </t>
        </r>
        <r>
          <rPr>
            <b/>
            <sz val="9"/>
            <color indexed="81"/>
            <rFont val="Tahoma"/>
            <family val="2"/>
          </rPr>
          <t>cella C4</t>
        </r>
      </text>
    </comment>
    <comment ref="E23"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23" authorId="0">
      <text>
        <r>
          <rPr>
            <b/>
            <sz val="9"/>
            <color indexed="81"/>
            <rFont val="Tahoma"/>
            <family val="2"/>
          </rPr>
          <t>Diego:</t>
        </r>
        <r>
          <rPr>
            <sz val="9"/>
            <color indexed="81"/>
            <rFont val="Tahoma"/>
            <family val="2"/>
          </rPr>
          <t xml:space="preserve">
inserire l'importo della </t>
        </r>
        <r>
          <rPr>
            <b/>
            <sz val="9"/>
            <color indexed="81"/>
            <rFont val="Tahoma"/>
            <family val="2"/>
          </rPr>
          <t>cella E4</t>
        </r>
      </text>
    </comment>
    <comment ref="G23"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C24" authorId="1">
      <text>
        <r>
          <rPr>
            <b/>
            <sz val="9"/>
            <color indexed="81"/>
            <rFont val="Tahoma"/>
            <family val="2"/>
          </rPr>
          <t>DSGA:</t>
        </r>
        <r>
          <rPr>
            <sz val="9"/>
            <color indexed="81"/>
            <rFont val="Tahoma"/>
            <family val="2"/>
          </rPr>
          <t xml:space="preserve">
inserire numero di mesi di riferimento
</t>
        </r>
      </text>
    </comment>
    <comment ref="D24" authorId="0">
      <text>
        <r>
          <rPr>
            <b/>
            <sz val="9"/>
            <color indexed="81"/>
            <rFont val="Tahoma"/>
            <family val="2"/>
          </rPr>
          <t>Diego:</t>
        </r>
        <r>
          <rPr>
            <sz val="9"/>
            <color indexed="81"/>
            <rFont val="Tahoma"/>
            <family val="2"/>
          </rPr>
          <t xml:space="preserve">
inserire l'importo della </t>
        </r>
        <r>
          <rPr>
            <b/>
            <sz val="9"/>
            <color indexed="81"/>
            <rFont val="Tahoma"/>
            <family val="2"/>
          </rPr>
          <t>cella C4</t>
        </r>
      </text>
    </comment>
    <comment ref="E24"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24" authorId="0">
      <text>
        <r>
          <rPr>
            <b/>
            <sz val="9"/>
            <color indexed="81"/>
            <rFont val="Tahoma"/>
            <family val="2"/>
          </rPr>
          <t>Diego:</t>
        </r>
        <r>
          <rPr>
            <sz val="9"/>
            <color indexed="81"/>
            <rFont val="Tahoma"/>
            <family val="2"/>
          </rPr>
          <t xml:space="preserve">
inserire l'importo della </t>
        </r>
        <r>
          <rPr>
            <b/>
            <sz val="9"/>
            <color indexed="81"/>
            <rFont val="Tahoma"/>
            <family val="2"/>
          </rPr>
          <t>cella E4</t>
        </r>
      </text>
    </comment>
    <comment ref="G24"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C25" authorId="1">
      <text>
        <r>
          <rPr>
            <b/>
            <sz val="9"/>
            <color indexed="81"/>
            <rFont val="Tahoma"/>
            <family val="2"/>
          </rPr>
          <t>DSGA:</t>
        </r>
        <r>
          <rPr>
            <sz val="9"/>
            <color indexed="81"/>
            <rFont val="Tahoma"/>
            <family val="2"/>
          </rPr>
          <t xml:space="preserve">
inserire numero di mesi di riferimento
</t>
        </r>
      </text>
    </comment>
    <comment ref="D25" authorId="0">
      <text>
        <r>
          <rPr>
            <b/>
            <sz val="9"/>
            <color indexed="81"/>
            <rFont val="Tahoma"/>
            <family val="2"/>
          </rPr>
          <t>Diego:</t>
        </r>
        <r>
          <rPr>
            <sz val="9"/>
            <color indexed="81"/>
            <rFont val="Tahoma"/>
            <family val="2"/>
          </rPr>
          <t xml:space="preserve">
inserire l'importo della </t>
        </r>
        <r>
          <rPr>
            <b/>
            <sz val="9"/>
            <color indexed="81"/>
            <rFont val="Tahoma"/>
            <family val="2"/>
          </rPr>
          <t>cella C4</t>
        </r>
      </text>
    </comment>
    <comment ref="E25"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25" authorId="0">
      <text>
        <r>
          <rPr>
            <b/>
            <sz val="9"/>
            <color indexed="81"/>
            <rFont val="Tahoma"/>
            <family val="2"/>
          </rPr>
          <t>Diego:</t>
        </r>
        <r>
          <rPr>
            <sz val="9"/>
            <color indexed="81"/>
            <rFont val="Tahoma"/>
            <family val="2"/>
          </rPr>
          <t xml:space="preserve">
inserire l'importo della </t>
        </r>
        <r>
          <rPr>
            <b/>
            <sz val="9"/>
            <color indexed="81"/>
            <rFont val="Tahoma"/>
            <family val="2"/>
          </rPr>
          <t>cella E4</t>
        </r>
      </text>
    </comment>
    <comment ref="G25"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C26" authorId="1">
      <text>
        <r>
          <rPr>
            <b/>
            <sz val="9"/>
            <color indexed="81"/>
            <rFont val="Tahoma"/>
            <family val="2"/>
          </rPr>
          <t>DSGA:</t>
        </r>
        <r>
          <rPr>
            <sz val="9"/>
            <color indexed="81"/>
            <rFont val="Tahoma"/>
            <family val="2"/>
          </rPr>
          <t xml:space="preserve">
inserire numero di mesi di riferimento
</t>
        </r>
      </text>
    </comment>
    <comment ref="D26" authorId="0">
      <text>
        <r>
          <rPr>
            <b/>
            <sz val="9"/>
            <color indexed="81"/>
            <rFont val="Tahoma"/>
            <family val="2"/>
          </rPr>
          <t>Diego:</t>
        </r>
        <r>
          <rPr>
            <sz val="9"/>
            <color indexed="81"/>
            <rFont val="Tahoma"/>
            <family val="2"/>
          </rPr>
          <t xml:space="preserve">
inserire l'importo della </t>
        </r>
        <r>
          <rPr>
            <b/>
            <sz val="9"/>
            <color indexed="81"/>
            <rFont val="Tahoma"/>
            <family val="2"/>
          </rPr>
          <t>cella C4</t>
        </r>
      </text>
    </comment>
    <comment ref="E26"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26" authorId="0">
      <text>
        <r>
          <rPr>
            <b/>
            <sz val="9"/>
            <color indexed="81"/>
            <rFont val="Tahoma"/>
            <family val="2"/>
          </rPr>
          <t>Diego:</t>
        </r>
        <r>
          <rPr>
            <sz val="9"/>
            <color indexed="81"/>
            <rFont val="Tahoma"/>
            <family val="2"/>
          </rPr>
          <t xml:space="preserve">
inserire l'importo della </t>
        </r>
        <r>
          <rPr>
            <b/>
            <sz val="9"/>
            <color indexed="81"/>
            <rFont val="Tahoma"/>
            <family val="2"/>
          </rPr>
          <t>cella E4</t>
        </r>
      </text>
    </comment>
    <comment ref="G26"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C27" authorId="1">
      <text>
        <r>
          <rPr>
            <b/>
            <sz val="9"/>
            <color indexed="81"/>
            <rFont val="Tahoma"/>
            <family val="2"/>
          </rPr>
          <t>DSGA:</t>
        </r>
        <r>
          <rPr>
            <sz val="9"/>
            <color indexed="81"/>
            <rFont val="Tahoma"/>
            <family val="2"/>
          </rPr>
          <t xml:space="preserve">
inserire numero di mesi di riferimento
</t>
        </r>
      </text>
    </comment>
    <comment ref="D27" authorId="0">
      <text>
        <r>
          <rPr>
            <b/>
            <sz val="9"/>
            <color indexed="81"/>
            <rFont val="Tahoma"/>
            <family val="2"/>
          </rPr>
          <t>Diego:</t>
        </r>
        <r>
          <rPr>
            <sz val="9"/>
            <color indexed="81"/>
            <rFont val="Tahoma"/>
            <family val="2"/>
          </rPr>
          <t xml:space="preserve">
inserire l'importo della </t>
        </r>
        <r>
          <rPr>
            <b/>
            <sz val="9"/>
            <color indexed="81"/>
            <rFont val="Tahoma"/>
            <family val="2"/>
          </rPr>
          <t>cella C4</t>
        </r>
      </text>
    </comment>
    <comment ref="E27"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27" authorId="0">
      <text>
        <r>
          <rPr>
            <b/>
            <sz val="9"/>
            <color indexed="81"/>
            <rFont val="Tahoma"/>
            <family val="2"/>
          </rPr>
          <t>Diego:</t>
        </r>
        <r>
          <rPr>
            <sz val="9"/>
            <color indexed="81"/>
            <rFont val="Tahoma"/>
            <family val="2"/>
          </rPr>
          <t xml:space="preserve">
inserire l'importo della </t>
        </r>
        <r>
          <rPr>
            <b/>
            <sz val="9"/>
            <color indexed="81"/>
            <rFont val="Tahoma"/>
            <family val="2"/>
          </rPr>
          <t>cella E4</t>
        </r>
      </text>
    </comment>
    <comment ref="G27"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C28" authorId="1">
      <text>
        <r>
          <rPr>
            <b/>
            <sz val="9"/>
            <color indexed="81"/>
            <rFont val="Tahoma"/>
            <family val="2"/>
          </rPr>
          <t>DSGA:</t>
        </r>
        <r>
          <rPr>
            <sz val="9"/>
            <color indexed="81"/>
            <rFont val="Tahoma"/>
            <family val="2"/>
          </rPr>
          <t xml:space="preserve">
inserire numero di mesi di riferimento
</t>
        </r>
      </text>
    </comment>
    <comment ref="D28" authorId="0">
      <text>
        <r>
          <rPr>
            <b/>
            <sz val="9"/>
            <color indexed="81"/>
            <rFont val="Tahoma"/>
            <family val="2"/>
          </rPr>
          <t>Diego:</t>
        </r>
        <r>
          <rPr>
            <sz val="9"/>
            <color indexed="81"/>
            <rFont val="Tahoma"/>
            <family val="2"/>
          </rPr>
          <t xml:space="preserve">
inserire l'importo della </t>
        </r>
        <r>
          <rPr>
            <b/>
            <sz val="9"/>
            <color indexed="81"/>
            <rFont val="Tahoma"/>
            <family val="2"/>
          </rPr>
          <t>cella C4</t>
        </r>
      </text>
    </comment>
    <comment ref="E28"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28" authorId="0">
      <text>
        <r>
          <rPr>
            <b/>
            <sz val="9"/>
            <color indexed="81"/>
            <rFont val="Tahoma"/>
            <family val="2"/>
          </rPr>
          <t>Diego:</t>
        </r>
        <r>
          <rPr>
            <sz val="9"/>
            <color indexed="81"/>
            <rFont val="Tahoma"/>
            <family val="2"/>
          </rPr>
          <t xml:space="preserve">
inserire l'importo della </t>
        </r>
        <r>
          <rPr>
            <b/>
            <sz val="9"/>
            <color indexed="81"/>
            <rFont val="Tahoma"/>
            <family val="2"/>
          </rPr>
          <t>cella E4</t>
        </r>
      </text>
    </comment>
    <comment ref="G28"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C29" authorId="1">
      <text>
        <r>
          <rPr>
            <b/>
            <sz val="9"/>
            <color indexed="81"/>
            <rFont val="Tahoma"/>
            <family val="2"/>
          </rPr>
          <t>DSGA:</t>
        </r>
        <r>
          <rPr>
            <sz val="9"/>
            <color indexed="81"/>
            <rFont val="Tahoma"/>
            <family val="2"/>
          </rPr>
          <t xml:space="preserve">
inserire numero di mesi di riferimento
</t>
        </r>
      </text>
    </comment>
    <comment ref="D29" authorId="0">
      <text>
        <r>
          <rPr>
            <b/>
            <sz val="9"/>
            <color indexed="81"/>
            <rFont val="Tahoma"/>
            <family val="2"/>
          </rPr>
          <t>Diego:</t>
        </r>
        <r>
          <rPr>
            <sz val="9"/>
            <color indexed="81"/>
            <rFont val="Tahoma"/>
            <family val="2"/>
          </rPr>
          <t xml:space="preserve">
inserire l'importo della </t>
        </r>
        <r>
          <rPr>
            <b/>
            <sz val="9"/>
            <color indexed="81"/>
            <rFont val="Tahoma"/>
            <family val="2"/>
          </rPr>
          <t>cella C4</t>
        </r>
      </text>
    </comment>
    <comment ref="E29"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29" authorId="0">
      <text>
        <r>
          <rPr>
            <b/>
            <sz val="9"/>
            <color indexed="81"/>
            <rFont val="Tahoma"/>
            <family val="2"/>
          </rPr>
          <t>Diego:</t>
        </r>
        <r>
          <rPr>
            <sz val="9"/>
            <color indexed="81"/>
            <rFont val="Tahoma"/>
            <family val="2"/>
          </rPr>
          <t xml:space="preserve">
inserire l'importo della </t>
        </r>
        <r>
          <rPr>
            <b/>
            <sz val="9"/>
            <color indexed="81"/>
            <rFont val="Tahoma"/>
            <family val="2"/>
          </rPr>
          <t>cella E4</t>
        </r>
      </text>
    </comment>
    <comment ref="G29"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C30" authorId="1">
      <text>
        <r>
          <rPr>
            <b/>
            <sz val="9"/>
            <color indexed="81"/>
            <rFont val="Tahoma"/>
            <family val="2"/>
          </rPr>
          <t>DSGA:</t>
        </r>
        <r>
          <rPr>
            <sz val="9"/>
            <color indexed="81"/>
            <rFont val="Tahoma"/>
            <family val="2"/>
          </rPr>
          <t xml:space="preserve">
inserire numero di mesi di riferimento
</t>
        </r>
      </text>
    </comment>
    <comment ref="D30" authorId="0">
      <text>
        <r>
          <rPr>
            <b/>
            <sz val="9"/>
            <color indexed="81"/>
            <rFont val="Tahoma"/>
            <family val="2"/>
          </rPr>
          <t>Diego:</t>
        </r>
        <r>
          <rPr>
            <sz val="9"/>
            <color indexed="81"/>
            <rFont val="Tahoma"/>
            <family val="2"/>
          </rPr>
          <t xml:space="preserve">
inserire l'importo della </t>
        </r>
        <r>
          <rPr>
            <b/>
            <sz val="9"/>
            <color indexed="81"/>
            <rFont val="Tahoma"/>
            <family val="2"/>
          </rPr>
          <t>cella C4</t>
        </r>
      </text>
    </comment>
    <comment ref="E30"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30" authorId="0">
      <text>
        <r>
          <rPr>
            <b/>
            <sz val="9"/>
            <color indexed="81"/>
            <rFont val="Tahoma"/>
            <family val="2"/>
          </rPr>
          <t>Diego:</t>
        </r>
        <r>
          <rPr>
            <sz val="9"/>
            <color indexed="81"/>
            <rFont val="Tahoma"/>
            <family val="2"/>
          </rPr>
          <t xml:space="preserve">
inserire l'importo della </t>
        </r>
        <r>
          <rPr>
            <b/>
            <sz val="9"/>
            <color indexed="81"/>
            <rFont val="Tahoma"/>
            <family val="2"/>
          </rPr>
          <t>cella E4</t>
        </r>
      </text>
    </comment>
    <comment ref="G30"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C31" authorId="1">
      <text>
        <r>
          <rPr>
            <b/>
            <sz val="9"/>
            <color indexed="81"/>
            <rFont val="Tahoma"/>
            <family val="2"/>
          </rPr>
          <t>DSGA:</t>
        </r>
        <r>
          <rPr>
            <sz val="9"/>
            <color indexed="81"/>
            <rFont val="Tahoma"/>
            <family val="2"/>
          </rPr>
          <t xml:space="preserve">
inserire numero di mesi di riferimento
</t>
        </r>
      </text>
    </comment>
    <comment ref="D31" authorId="0">
      <text>
        <r>
          <rPr>
            <b/>
            <sz val="9"/>
            <color indexed="81"/>
            <rFont val="Tahoma"/>
            <family val="2"/>
          </rPr>
          <t>Diego:</t>
        </r>
        <r>
          <rPr>
            <sz val="9"/>
            <color indexed="81"/>
            <rFont val="Tahoma"/>
            <family val="2"/>
          </rPr>
          <t xml:space="preserve">
inserire l'importo della </t>
        </r>
        <r>
          <rPr>
            <b/>
            <sz val="9"/>
            <color indexed="81"/>
            <rFont val="Tahoma"/>
            <family val="2"/>
          </rPr>
          <t>cella C4</t>
        </r>
      </text>
    </comment>
    <comment ref="E31"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31" authorId="0">
      <text>
        <r>
          <rPr>
            <b/>
            <sz val="9"/>
            <color indexed="81"/>
            <rFont val="Tahoma"/>
            <family val="2"/>
          </rPr>
          <t>Diego:</t>
        </r>
        <r>
          <rPr>
            <sz val="9"/>
            <color indexed="81"/>
            <rFont val="Tahoma"/>
            <family val="2"/>
          </rPr>
          <t xml:space="preserve">
inserire l'importo della </t>
        </r>
        <r>
          <rPr>
            <b/>
            <sz val="9"/>
            <color indexed="81"/>
            <rFont val="Tahoma"/>
            <family val="2"/>
          </rPr>
          <t>cella E4</t>
        </r>
      </text>
    </comment>
    <comment ref="G31"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C32" authorId="1">
      <text>
        <r>
          <rPr>
            <b/>
            <sz val="9"/>
            <color indexed="81"/>
            <rFont val="Tahoma"/>
            <family val="2"/>
          </rPr>
          <t>DSGA:</t>
        </r>
        <r>
          <rPr>
            <sz val="9"/>
            <color indexed="81"/>
            <rFont val="Tahoma"/>
            <family val="2"/>
          </rPr>
          <t xml:space="preserve">
inserire numero di mesi di riferimento
</t>
        </r>
      </text>
    </comment>
    <comment ref="D32" authorId="0">
      <text>
        <r>
          <rPr>
            <b/>
            <sz val="9"/>
            <color indexed="81"/>
            <rFont val="Tahoma"/>
            <family val="2"/>
          </rPr>
          <t>Diego:</t>
        </r>
        <r>
          <rPr>
            <sz val="9"/>
            <color indexed="81"/>
            <rFont val="Tahoma"/>
            <family val="2"/>
          </rPr>
          <t xml:space="preserve">
inserire l'importo della </t>
        </r>
        <r>
          <rPr>
            <b/>
            <sz val="9"/>
            <color indexed="81"/>
            <rFont val="Tahoma"/>
            <family val="2"/>
          </rPr>
          <t>cella C4</t>
        </r>
      </text>
    </comment>
    <comment ref="E32" authorId="0">
      <text>
        <r>
          <rPr>
            <b/>
            <sz val="9"/>
            <color indexed="81"/>
            <rFont val="Tahoma"/>
            <family val="2"/>
          </rPr>
          <t>Diego:</t>
        </r>
        <r>
          <rPr>
            <sz val="9"/>
            <color indexed="81"/>
            <rFont val="Tahoma"/>
            <family val="2"/>
          </rPr>
          <t xml:space="preserve">Inserire l'importo </t>
        </r>
        <r>
          <rPr>
            <b/>
            <sz val="9"/>
            <color indexed="81"/>
            <rFont val="Tahoma"/>
            <family val="2"/>
          </rPr>
          <t>se percepito</t>
        </r>
        <r>
          <rPr>
            <sz val="9"/>
            <color indexed="81"/>
            <rFont val="Tahoma"/>
            <family val="2"/>
          </rPr>
          <t xml:space="preserve">, in base alla classe di appartenenza:
classe &gt; 00 €. 6.082,67 - classe &gt; 09 €. 4.146,30 
classe &gt; 15 €. 2.709,54 - classe &gt; 21 €. 1.277,51
classe &gt; 28 €.    246,38 - classe &gt; 35 €. </t>
        </r>
        <r>
          <rPr>
            <b/>
            <sz val="9"/>
            <color indexed="81"/>
            <rFont val="Tahoma"/>
            <family val="2"/>
          </rPr>
          <t xml:space="preserve"> -539,85</t>
        </r>
        <r>
          <rPr>
            <sz val="9"/>
            <color indexed="81"/>
            <rFont val="Tahoma"/>
            <family val="2"/>
          </rPr>
          <t xml:space="preserve">
</t>
        </r>
      </text>
    </comment>
    <comment ref="F32" authorId="0">
      <text>
        <r>
          <rPr>
            <b/>
            <sz val="9"/>
            <color indexed="81"/>
            <rFont val="Tahoma"/>
            <family val="2"/>
          </rPr>
          <t>Diego:</t>
        </r>
        <r>
          <rPr>
            <sz val="9"/>
            <color indexed="81"/>
            <rFont val="Tahoma"/>
            <family val="2"/>
          </rPr>
          <t xml:space="preserve">
inserire l'importo della </t>
        </r>
        <r>
          <rPr>
            <b/>
            <sz val="9"/>
            <color indexed="81"/>
            <rFont val="Tahoma"/>
            <family val="2"/>
          </rPr>
          <t>cella E4</t>
        </r>
      </text>
    </comment>
    <comment ref="G32"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 ref="G33" authorId="0">
      <text>
        <r>
          <rPr>
            <b/>
            <sz val="9"/>
            <color indexed="81"/>
            <rFont val="Tahoma"/>
            <charset val="1"/>
          </rPr>
          <t>Diego:</t>
        </r>
        <r>
          <rPr>
            <sz val="9"/>
            <color indexed="81"/>
            <rFont val="Tahoma"/>
            <charset val="1"/>
          </rPr>
          <t xml:space="preserve">
</t>
        </r>
        <r>
          <rPr>
            <b/>
            <sz val="9"/>
            <color indexed="81"/>
            <rFont val="Tahoma"/>
            <family val="2"/>
          </rPr>
          <t>Importo spettante.</t>
        </r>
        <r>
          <rPr>
            <sz val="9"/>
            <color indexed="81"/>
            <rFont val="Tahoma"/>
            <charset val="1"/>
          </rPr>
          <t xml:space="preserve"> Calcolato come differenza tra fascia retributiva in godimento come AA e quella della fascia retributiva del DSGA se fossero riconosciuti gli anni di servizio di facente funzione</t>
        </r>
      </text>
    </comment>
  </commentList>
</comments>
</file>

<file path=xl/sharedStrings.xml><?xml version="1.0" encoding="utf-8"?>
<sst xmlns="http://schemas.openxmlformats.org/spreadsheetml/2006/main" count="2650" uniqueCount="242">
  <si>
    <t>art. 7 L. 438/92</t>
  </si>
  <si>
    <t>I.I.S.</t>
  </si>
  <si>
    <t>Emolumenti contrattuali</t>
  </si>
  <si>
    <t>Da</t>
  </si>
  <si>
    <t>A</t>
  </si>
  <si>
    <t>(a)</t>
  </si>
  <si>
    <t>(b)</t>
  </si>
  <si>
    <t>(c)</t>
  </si>
  <si>
    <t>(d)</t>
  </si>
  <si>
    <t>(e)</t>
  </si>
  <si>
    <t>(f)</t>
  </si>
  <si>
    <t>(g)</t>
  </si>
  <si>
    <t>(h)</t>
  </si>
  <si>
    <t>(i)</t>
  </si>
  <si>
    <t>(l)</t>
  </si>
  <si>
    <t>Fasce retributive</t>
  </si>
  <si>
    <t>Decorrenza</t>
  </si>
  <si>
    <t>Stipendio
annuo</t>
  </si>
  <si>
    <t>(m)</t>
  </si>
  <si>
    <t>Dal</t>
  </si>
  <si>
    <t>Al</t>
  </si>
  <si>
    <t>Direttore dei servizi generali e amministrativi</t>
  </si>
  <si>
    <t>*Voce accessoria</t>
  </si>
  <si>
    <t>Personale ATA:</t>
  </si>
  <si>
    <t>Collaboratore amministrativo--&gt; dal 1-1-1995 Assistente amministrativo ed equiparati</t>
  </si>
  <si>
    <t xml:space="preserve">COMPARTO SCUOLA </t>
  </si>
  <si>
    <t>Elenco CCNL del Comparto scuola utilizzati per la compilazione delle tabelle:</t>
  </si>
  <si>
    <t>PARTE ECONOMICA, BIENNIO 1994-1995</t>
  </si>
  <si>
    <r>
      <t xml:space="preserve">Data effetti giuridici: </t>
    </r>
    <r>
      <rPr>
        <sz val="10"/>
        <rFont val="Arial"/>
        <family val="2"/>
      </rPr>
      <t>4 agosto 1995</t>
    </r>
  </si>
  <si>
    <r>
      <t xml:space="preserve">Data effetti economici: </t>
    </r>
    <r>
      <rPr>
        <sz val="10"/>
        <rFont val="Arial"/>
        <family val="2"/>
      </rPr>
      <t>3 settembre 1995</t>
    </r>
  </si>
  <si>
    <t>Decorrenze aumenti contrattuali previsti:</t>
  </si>
  <si>
    <t>PARTE ECONOMICA, BIENNIO 1996-1997</t>
  </si>
  <si>
    <r>
      <t xml:space="preserve">Ambito: </t>
    </r>
    <r>
      <rPr>
        <sz val="10"/>
        <rFont val="Arial"/>
        <family val="2"/>
      </rPr>
      <t>Comparto  </t>
    </r>
    <r>
      <rPr>
        <b/>
        <sz val="10"/>
        <rFont val="Arial"/>
        <family val="2"/>
      </rPr>
      <t>Comparto:</t>
    </r>
    <r>
      <rPr>
        <sz val="10"/>
        <rFont val="Arial"/>
        <family val="2"/>
      </rPr>
      <t> Scuola  </t>
    </r>
  </si>
  <si>
    <r>
      <t xml:space="preserve">Data effetti giuridici: </t>
    </r>
    <r>
      <rPr>
        <sz val="10"/>
        <rFont val="Arial"/>
        <family val="2"/>
      </rPr>
      <t>1 gennaio 1996</t>
    </r>
  </si>
  <si>
    <r>
      <t xml:space="preserve">Data effetti economici: </t>
    </r>
    <r>
      <rPr>
        <sz val="10"/>
        <rFont val="Arial"/>
        <family val="2"/>
      </rPr>
      <t>1 gennaio 1996</t>
    </r>
  </si>
  <si>
    <t>PARTE ECONOMICA, BIENNIO 1998-1999</t>
  </si>
  <si>
    <r>
      <t xml:space="preserve">Data effetti economici: </t>
    </r>
    <r>
      <rPr>
        <sz val="10"/>
        <rFont val="Arial"/>
        <family val="2"/>
      </rPr>
      <t>1 gennaio 1998</t>
    </r>
  </si>
  <si>
    <t>PARTE ECONOMICA, BIENNIO 2000-2001</t>
  </si>
  <si>
    <r>
      <t xml:space="preserve">Data di sottoscrizione: </t>
    </r>
    <r>
      <rPr>
        <sz val="10"/>
        <rFont val="Arial"/>
        <family val="2"/>
      </rPr>
      <t>15 marzo 2001</t>
    </r>
  </si>
  <si>
    <t>PARTE ECONOMICA, BIENNIO 2002-2003</t>
  </si>
  <si>
    <t>TOTALE
(senza 13^)</t>
  </si>
  <si>
    <t>TOTALE
(comprensivo della 13^)</t>
  </si>
  <si>
    <t>CCNL DEL COMPARTO DEL PERSONALE DELLA SCUOLA 1994-1997</t>
  </si>
  <si>
    <t>1.a</t>
  </si>
  <si>
    <t>1)</t>
  </si>
  <si>
    <t>2)</t>
  </si>
  <si>
    <t>CCNL DEL COMPARTO DEL PERSONALE DELLA SCUOLA 1998-2001</t>
  </si>
  <si>
    <t>2.a</t>
  </si>
  <si>
    <t>2.b</t>
  </si>
  <si>
    <t xml:space="preserve">Data effetti economici: </t>
  </si>
  <si>
    <r>
      <t>Data effetti giuridici:</t>
    </r>
    <r>
      <rPr>
        <sz val="10"/>
        <rFont val="Arial"/>
        <family val="2"/>
      </rPr>
      <t xml:space="preserve"> </t>
    </r>
  </si>
  <si>
    <t>3)</t>
  </si>
  <si>
    <t>CCNL DEL COMPARTO DEL PERSONALE DELLA SCUOLA 2002-2005</t>
  </si>
  <si>
    <t>Decreto del Presidente della Repubblica 23 agosto 1988, n. 399</t>
  </si>
  <si>
    <t xml:space="preserve">Norme risultanti dalla disciplina prevista dall'accordo per il triennio 1988-90 </t>
  </si>
  <si>
    <t>del 9 giugno 1988 relativo al personale del comparto scuola</t>
  </si>
  <si>
    <r>
      <t xml:space="preserve">Data effetti giuridici: </t>
    </r>
    <r>
      <rPr>
        <sz val="10"/>
        <rFont val="Arial"/>
        <family val="2"/>
      </rPr>
      <t>1 gennaio 1988</t>
    </r>
  </si>
  <si>
    <r>
      <t xml:space="preserve">Data effetti economici: </t>
    </r>
    <r>
      <rPr>
        <sz val="10"/>
        <rFont val="Arial"/>
        <family val="2"/>
      </rPr>
      <t>1 luglio 1988</t>
    </r>
  </si>
  <si>
    <t>3.a</t>
  </si>
  <si>
    <t>4.b</t>
  </si>
  <si>
    <t>3.b</t>
  </si>
  <si>
    <t>4)</t>
  </si>
  <si>
    <t>4.a</t>
  </si>
  <si>
    <t>PARTE ECONOMICA, BIENNIO 2004-2005</t>
  </si>
  <si>
    <t>Estremi G.U.:</t>
  </si>
  <si>
    <t>S.O. Gazzetta Ufficiale n. 213 del 10 settembre 1988 - Serie Generale</t>
  </si>
  <si>
    <t xml:space="preserve">Estremi G.U.: </t>
  </si>
  <si>
    <t>Gazzetta Ufficiale n. 207 del 5 settembre 1995 - Suppl.to ordinario n. 109</t>
  </si>
  <si>
    <r>
      <t xml:space="preserve">Data sottoscrizione: </t>
    </r>
    <r>
      <rPr>
        <sz val="10"/>
        <rFont val="Arial"/>
        <family val="2"/>
      </rPr>
      <t>9 giugno 1988</t>
    </r>
  </si>
  <si>
    <r>
      <t xml:space="preserve">Data sottoscrizione: </t>
    </r>
    <r>
      <rPr>
        <sz val="10"/>
        <rFont val="Arial"/>
        <family val="2"/>
      </rPr>
      <t>4 agosto 1995</t>
    </r>
  </si>
  <si>
    <r>
      <t xml:space="preserve">Data sottoscrizione: </t>
    </r>
    <r>
      <rPr>
        <sz val="10"/>
        <rFont val="Arial"/>
        <family val="2"/>
      </rPr>
      <t>1 agosto 1996</t>
    </r>
  </si>
  <si>
    <t>Gazzetta Ufficiale n. 190 del 14 agosto 1996 - Suppl.to ordinario n. 137</t>
  </si>
  <si>
    <t>Gazzetta Ufficiale n. 133 del 9 giugno 1999 - Suppl.to ordinario n.109</t>
  </si>
  <si>
    <r>
      <t>Data sottoscrizione:</t>
    </r>
    <r>
      <rPr>
        <sz val="10"/>
        <rFont val="Arial"/>
        <family val="2"/>
      </rPr>
      <t>26 maggio 1999</t>
    </r>
  </si>
  <si>
    <r>
      <t>Data effetti giuridici:</t>
    </r>
    <r>
      <rPr>
        <sz val="10"/>
        <rFont val="Arial"/>
        <family val="2"/>
      </rPr>
      <t>26 maggio 1999</t>
    </r>
  </si>
  <si>
    <t>Gazzetta Ufficiale n. 70 del 24 marzo 2001 - Serie Generale</t>
  </si>
  <si>
    <t>Gazzetta Ufficiale n. 195 del 20 dicembre 2005 - Serie Generale</t>
  </si>
  <si>
    <t>Le fasce retributive, per le decorrenze dal 1° maggio 1990 al 31 dicembre 1995, sono quelle previste dal DPR 23 agosto 1988, n. 399:</t>
  </si>
  <si>
    <t>Ausiliari ed equiparati: dalla Fascia I alla fascia XXI</t>
  </si>
  <si>
    <t>Guardarobieri, aiutanti cuochi ed equiparati: dalla Fascia I alla fascia XXI</t>
  </si>
  <si>
    <t>Collaboratore tecnico, cuoco, infermiere ed equiparati: dalla Fascia I alla fascia XXI</t>
  </si>
  <si>
    <t>Collaboratore amministrativo ed equiparati: dalla Fascia I alla fascia XXI</t>
  </si>
  <si>
    <t>Coordinatore amministrativo ed equiparati: dalla Fascia I alla fascia XXI</t>
  </si>
  <si>
    <t>Docenti scuola materna ed elementare ed equiparati: dalla Fascia I alla fascia XXI</t>
  </si>
  <si>
    <t>Docenti diplomati istituti di scuola II grado ed equiparati: dalla Fascia I alla fascia XXI</t>
  </si>
  <si>
    <t>Docenti di scuola media ed equiparati: dalla Fascia I alla fascia XXI</t>
  </si>
  <si>
    <t>Docenti laureati istituti di scuola II grado ed equiparati: dalla Fascia I alla fascia XXII</t>
  </si>
  <si>
    <t>Direttivi, capi d'istituti ed equiparati: dalla Fascia I alla fascia XXI</t>
  </si>
  <si>
    <t>Collaboratori scolastici ed equiparati: dalla posizione stipendiale 0-2, 3-8, 9-14, 15-20, 21-27, 28-34 e 35</t>
  </si>
  <si>
    <t>Direttore dei servizi generali e amministrativi: dalla posizione stipendiale 0-2, 3-8, 9-14, 15-20, 21-27, 28-34 e 35</t>
  </si>
  <si>
    <t>Collaboratore scolastico (dal 1° gen. 2002 Collaboratore scolastico istruttore): dalla posizione stipendiale 0-2, 3-8, 9-14, 15-20, 21-27, 28-34 e 35</t>
  </si>
  <si>
    <t>Assistente tecnico, cuoco, infermiere ed equiparati (dal 1° gen. 2002 anche per Guardarobiere): dalla posizione stipendiale 0-2, 3-8, 9-14, 15-20, 21-27, 28-34 e 35</t>
  </si>
  <si>
    <t>Assistente amministrativo ed equiparati : dalla posizione stipendiale 0-2, 3-8, 9-14, 15-20, 21-27, 28-34 e 35</t>
  </si>
  <si>
    <t>Responsabile amministrativo (dal 1° gen. 2002 Coordinatore amministrativo e tecnico): dalla posizione stipendiale 0-2, 3-8, 9-14, 15-20, 21-27, 28-34 e 35</t>
  </si>
  <si>
    <t>Docenti scuola materna ed elementare ed equiparati: dalla posizione stipendiale 0-2, 3-8, 9-14, 15-20, 21-27, 28-34 e 35</t>
  </si>
  <si>
    <t>Docenti diplomati istituti di scuola II grado ed equiparati: dalla posizione stipendiale 0-2, 3-8, 9-14, 15-20, 21-27, 28-34 e 35</t>
  </si>
  <si>
    <t>Docenti di scuola media ed equiparati: dalla posizione stipendiale 0-2, 3-8, 9-14, 15-20, 21-27, 28-34 e 35</t>
  </si>
  <si>
    <t>Docenti laureati istituti di scuola II grado ed equiparati: dalla posizione stipendiale 0-2, 3-8, 9-14, 15-20, 21-27, 28-34 e 35</t>
  </si>
  <si>
    <t>Direttivi, capi d'istituti ed equiparati: dalla posizione stipendiale 0-2, 3-8, 9-14, 15-20, 21-27, 28-34 e 35</t>
  </si>
  <si>
    <t>Le fasce retributive, per le decorrenze dal 1° gennaio 1996, sono quelle previste CCNL del comparto del personale della scuola 1994-1997:</t>
  </si>
  <si>
    <t xml:space="preserve">Nelle allegate tabelle, sono presenti: </t>
  </si>
  <si>
    <t>1. gli importi base previsti dai CCNL del personale della scuola, indicati nella pagina precedente, a partire dal 1 maggio 1990 (DPR 399/88)</t>
  </si>
  <si>
    <t>Gazzetta Ufficiale n. 188 del 14 agosto 2003 - Serie Generale</t>
  </si>
  <si>
    <t>2. gli importi dell'Indennità integrativa speciale sono quelli riportati nel CCNL del personale della scuola 2002-2005, pubblicato sulla G.U. n. 188 del 14 agosto 2003.</t>
  </si>
  <si>
    <t>3. Sono escluse tutte le retribuzioni legate alla carriera dei singoli dipendenti (Retribuzione Individuale di Anzianità, Assegno ad personam, retribuzione accessoria, ecc.)</t>
  </si>
  <si>
    <t xml:space="preserve">    in particolare, non è indicato l'importo dell'eventuale assegno ad personam, determinato in base alla nuova classificazione delle posizioni stipendiali previste dal CCNL</t>
  </si>
  <si>
    <t xml:space="preserve">    del personale della scuola per il quadriennio 1994-1997, pubblicato sulla Gazzetta Ufficiale n. 207 del 5 settembre 1995 - Supplemento ordinario n. 109</t>
  </si>
  <si>
    <t xml:space="preserve">COMPENSO INDIVIDUALE ACCESSORIO PER IL PERSONALE ATA*
(art. 25 C.C.N.I. 31 agosto 1999) </t>
  </si>
  <si>
    <t>INDENNITA' D'AMMINISTRAZIONE*
(parte fissa e parte variabile)</t>
  </si>
  <si>
    <t>Tipologia di parametro</t>
  </si>
  <si>
    <t>Note</t>
  </si>
  <si>
    <t>Parametro base in misura fissa:</t>
  </si>
  <si>
    <t>Misura tabellare annua lorda.</t>
  </si>
  <si>
    <t>Particolari tipologie di istituzioni scolastiche: parte variabile</t>
  </si>
  <si>
    <t xml:space="preserve">a) Aziende agraria </t>
  </si>
  <si>
    <t>da moltiplicare per il numero delle aziende funzionanti presso l'istituto.</t>
  </si>
  <si>
    <t>b)Istituti di secondo grado aggragati ed istituti tecnici, professionali e d'arte con laboratori con reparti di lavorazione</t>
  </si>
  <si>
    <t>spettante in misura unica indipendentemente dall'esistenza di più situazioni di cui alla lettera b).</t>
  </si>
  <si>
    <t>c) Convitti annessi</t>
  </si>
  <si>
    <t>da moltiplicare per il numero dei convitti annessi all'istituto</t>
  </si>
  <si>
    <t>d) Istituti verticalizzati</t>
  </si>
  <si>
    <t>spettante in misura unica</t>
  </si>
  <si>
    <t>Complessità organizzativa nelle scuole con più di 35 posti docente in organico di diritto</t>
  </si>
  <si>
    <t xml:space="preserve">da moltiplicare per il numero dei posti docente in organico di diritto </t>
  </si>
  <si>
    <t>PARTE ECONOMICA, BIENNIO 2006-2007</t>
  </si>
  <si>
    <t>CCNL DEL COMPARTO DEL PERSONALE DELLA SCUOLA 2006-2009</t>
  </si>
  <si>
    <r>
      <t xml:space="preserve">Data di sottoscrizione: </t>
    </r>
    <r>
      <rPr>
        <sz val="10"/>
        <rFont val="Arial"/>
        <family val="2"/>
      </rPr>
      <t>29 novembre 2007</t>
    </r>
  </si>
  <si>
    <t>5)</t>
  </si>
  <si>
    <t>5.a</t>
  </si>
  <si>
    <t>Gazzetta Ufficiale n. 292 del 17 dicembre 2007 - (Suppl. ordinario n. 274)</t>
  </si>
  <si>
    <t>PARTE ECONOMICA, BIENNIO 2008-2009</t>
  </si>
  <si>
    <r>
      <t xml:space="preserve">Data di sottoscrizione: </t>
    </r>
    <r>
      <rPr>
        <sz val="10"/>
        <rFont val="Arial"/>
        <family val="2"/>
      </rPr>
      <t>23 gennaio 2009</t>
    </r>
  </si>
  <si>
    <t>RETRIBUZIONE PENSIONISTICA</t>
  </si>
  <si>
    <t xml:space="preserve">Estremi Pubblicazione Gazzetta Ufficiale: </t>
  </si>
  <si>
    <t>Gazzetta Ufficiale – Serie Generale n. 28 del 4 febbraio 2009</t>
  </si>
  <si>
    <t xml:space="preserve">L'istituto dell'indennità di vacanza contrattuale viene applicato per il 2010 (con riferimento al periodo contrattuale 2010-2012):
</t>
  </si>
  <si>
    <t>6)</t>
  </si>
  <si>
    <t>Retr. Access.</t>
  </si>
  <si>
    <t xml:space="preserve">CIA pers. ATA (art. 25 c.c.n.i. 31 agosto 1999) </t>
  </si>
  <si>
    <t>Voci retributive raggruppate per 
Posizione assicurativa</t>
  </si>
  <si>
    <t>Retrib. Fisse e Cont.va</t>
  </si>
  <si>
    <t>Vacanza contr.le</t>
  </si>
  <si>
    <t>Retrib.ne Base per il 18%</t>
  </si>
  <si>
    <t>Indennità funzione</t>
  </si>
  <si>
    <t>Vedi tabella</t>
  </si>
  <si>
    <r>
      <t xml:space="preserve">13^ da
</t>
    </r>
    <r>
      <rPr>
        <b/>
        <sz val="8"/>
        <rFont val="Tahoma"/>
        <family val="2"/>
      </rPr>
      <t>col.(d) a (f)</t>
    </r>
  </si>
  <si>
    <t>(d)+(e)+(f)+(g)+(h)</t>
  </si>
  <si>
    <t>(d)+(e)+(f)+(h)</t>
  </si>
  <si>
    <t>Voce unica</t>
  </si>
  <si>
    <t>Nuova PA</t>
  </si>
  <si>
    <t>Imponibile contributivo
+18%  e acc.</t>
  </si>
  <si>
    <t>Imponibile contributivo</t>
  </si>
  <si>
    <r>
      <rPr>
        <b/>
        <sz val="10"/>
        <rFont val="Arial"/>
        <family val="2"/>
      </rPr>
      <t>Decorrenze:</t>
    </r>
    <r>
      <rPr>
        <sz val="10"/>
        <rFont val="Arial"/>
        <family val="2"/>
      </rPr>
      <t xml:space="preserve"> 0101/2002 - 01/01/2003</t>
    </r>
  </si>
  <si>
    <r>
      <t xml:space="preserve">Data di sottoscrizione: </t>
    </r>
    <r>
      <rPr>
        <sz val="10"/>
        <rFont val="Arial"/>
        <family val="2"/>
      </rPr>
      <t xml:space="preserve">24 luglio 2003 - </t>
    </r>
    <r>
      <rPr>
        <b/>
        <sz val="10"/>
        <rFont val="Arial"/>
        <family val="2"/>
      </rPr>
      <t xml:space="preserve">Data effetti giuridici: </t>
    </r>
    <r>
      <rPr>
        <sz val="10"/>
        <rFont val="Arial"/>
        <family val="2"/>
      </rPr>
      <t>01/01/2002</t>
    </r>
  </si>
  <si>
    <r>
      <t xml:space="preserve">Data di sottoscrizione: </t>
    </r>
    <r>
      <rPr>
        <sz val="10"/>
        <rFont val="Arial"/>
        <family val="2"/>
      </rPr>
      <t xml:space="preserve">07/12/2005 - </t>
    </r>
    <r>
      <rPr>
        <b/>
        <sz val="10"/>
        <rFont val="Arial"/>
        <family val="2"/>
      </rPr>
      <t>Data effetti giuridici:</t>
    </r>
    <r>
      <rPr>
        <sz val="10"/>
        <rFont val="Arial"/>
        <family val="2"/>
      </rPr>
      <t xml:space="preserve"> 01/01/2004</t>
    </r>
  </si>
  <si>
    <r>
      <rPr>
        <b/>
        <sz val="10"/>
        <rFont val="Arial"/>
        <family val="2"/>
      </rPr>
      <t>Decorrenze:</t>
    </r>
    <r>
      <rPr>
        <sz val="10"/>
        <rFont val="Arial"/>
        <family val="2"/>
      </rPr>
      <t xml:space="preserve"> 0101/2004 - 01/02/2005</t>
    </r>
  </si>
  <si>
    <r>
      <t xml:space="preserve">Sequenza contrattuale sottoscritta: </t>
    </r>
    <r>
      <rPr>
        <sz val="10"/>
        <rFont val="Arial"/>
        <family val="2"/>
      </rPr>
      <t>08/04/2008 Estremi G.U.:  n. 94 del 21 aprile 2008.</t>
    </r>
  </si>
  <si>
    <r>
      <t xml:space="preserve">Decorrenze aumenti contrattuali previsti: </t>
    </r>
    <r>
      <rPr>
        <sz val="10"/>
        <rFont val="Arial"/>
        <family val="2"/>
      </rPr>
      <t>01/01/2006 - 01/01/2007 - 01/02/2007 -(modificato con DL 159/2007) - 31/12/2007 Sequenza contrattuale del 8/4/2007</t>
    </r>
    <r>
      <rPr>
        <sz val="10"/>
        <rFont val="Arial"/>
        <family val="2"/>
      </rPr>
      <t/>
    </r>
  </si>
  <si>
    <r>
      <t>Decorrenze aumenti contrattuali previsti:</t>
    </r>
    <r>
      <rPr>
        <sz val="10"/>
        <rFont val="Arial"/>
        <family val="2"/>
      </rPr>
      <t xml:space="preserve"> 01/04/2008 - 01/07/2008 - 01/01/2009</t>
    </r>
  </si>
  <si>
    <t>7)</t>
  </si>
  <si>
    <t>CCNL DEL COMPARTO DEL PERSONALE DELLA SCUOLA 2016-2018</t>
  </si>
  <si>
    <t>Estremi G.U.: Gazzetta Ufficiale Serie Generale n. 141 del 20/06/2018 Suppl. Ord. n. 33.</t>
  </si>
  <si>
    <r>
      <t xml:space="preserve">Data di sottoscrizione: </t>
    </r>
    <r>
      <rPr>
        <sz val="10"/>
        <rFont val="Arial"/>
        <family val="2"/>
      </rPr>
      <t xml:space="preserve">19 aprile 2018 - </t>
    </r>
    <r>
      <rPr>
        <b/>
        <sz val="10"/>
        <rFont val="Arial"/>
        <family val="2"/>
      </rPr>
      <t xml:space="preserve">Data effetti giuridici: </t>
    </r>
    <r>
      <rPr>
        <sz val="10"/>
        <rFont val="Arial"/>
        <family val="2"/>
      </rPr>
      <t>01/01/2016</t>
    </r>
  </si>
  <si>
    <r>
      <t xml:space="preserve">Decorrenze aumenti contrattuali previsti: </t>
    </r>
    <r>
      <rPr>
        <sz val="10"/>
        <rFont val="Arial"/>
        <family val="2"/>
      </rPr>
      <t xml:space="preserve">01/01/2016 - 01/01/2017 - 01/03/2018 </t>
    </r>
  </si>
  <si>
    <t>8)</t>
  </si>
  <si>
    <t>msg NoiPa 031 del 26/03/2019</t>
  </si>
  <si>
    <t xml:space="preserve">IVC per l’anno 2019 in applicazione dell’art. 1, c. 440 della legge n. 145/2018 </t>
  </si>
  <si>
    <t>Decorrenze vacanze contrattuali previste:</t>
  </si>
  <si>
    <t>DAL 1 maggio 1990 AL 31 dicembre 2019</t>
  </si>
  <si>
    <t>Imponibile quota A pensione</t>
  </si>
  <si>
    <t>Nuova</t>
  </si>
  <si>
    <t>PassWeb</t>
  </si>
  <si>
    <t>Versione del 1° gennaio 2020</t>
  </si>
  <si>
    <t>A.A.</t>
  </si>
  <si>
    <t>DSGA</t>
  </si>
  <si>
    <t>differenza</t>
  </si>
  <si>
    <t xml:space="preserve"> Stessa fascia differenza tra AA e DSGA</t>
  </si>
  <si>
    <t>A. S.</t>
  </si>
  <si>
    <t>DAL</t>
  </si>
  <si>
    <t>AL</t>
  </si>
  <si>
    <t xml:space="preserve">PRESSO </t>
  </si>
  <si>
    <t>2002/03</t>
  </si>
  <si>
    <t>2006/07</t>
  </si>
  <si>
    <t>2007/08</t>
  </si>
  <si>
    <t>2009/10</t>
  </si>
  <si>
    <t>2010/11</t>
  </si>
  <si>
    <t>2011/12</t>
  </si>
  <si>
    <t>9)</t>
  </si>
  <si>
    <t>2012/13</t>
  </si>
  <si>
    <t>10)</t>
  </si>
  <si>
    <t>2013/14</t>
  </si>
  <si>
    <t>11)</t>
  </si>
  <si>
    <t>2014/15</t>
  </si>
  <si>
    <t>12)</t>
  </si>
  <si>
    <t>2015/16</t>
  </si>
  <si>
    <t>13)</t>
  </si>
  <si>
    <t>2016/17</t>
  </si>
  <si>
    <t>14)</t>
  </si>
  <si>
    <t>2017/18</t>
  </si>
  <si>
    <t>15)</t>
  </si>
  <si>
    <t>2018/19</t>
  </si>
  <si>
    <t>16)</t>
  </si>
  <si>
    <t>2019/20</t>
  </si>
  <si>
    <t>17)</t>
  </si>
  <si>
    <t>2001/02</t>
  </si>
  <si>
    <t xml:space="preserve">scuola dove si è prestato servizio </t>
  </si>
  <si>
    <t>INCARICO ANNUALE</t>
  </si>
  <si>
    <t>2003/04</t>
  </si>
  <si>
    <t>2004/05</t>
  </si>
  <si>
    <t>2005/06</t>
  </si>
  <si>
    <t>2008/09</t>
  </si>
  <si>
    <t>2020/21</t>
  </si>
  <si>
    <t>2021/22</t>
  </si>
  <si>
    <t>MESI</t>
  </si>
  <si>
    <t>GIORNI</t>
  </si>
  <si>
    <t>INCARICHI TEMPORENEI</t>
  </si>
  <si>
    <t>Totale anzianità incarichi suppelnza temporanea</t>
  </si>
  <si>
    <t>18)</t>
  </si>
  <si>
    <t>19)</t>
  </si>
  <si>
    <t>20)</t>
  </si>
  <si>
    <t>21)</t>
  </si>
  <si>
    <t>N.</t>
  </si>
  <si>
    <t>Roma li, 00/00/2021</t>
  </si>
  <si>
    <t>Cognome Nome</t>
  </si>
  <si>
    <t>Vai al foglio "Dichiarazione dei servizi DSGA" e calcola l'anzianità</t>
  </si>
  <si>
    <t>indennità percepita funzione superiore</t>
  </si>
  <si>
    <t>Differenza stipendiale tra anzianità in godimento di AA e anzianità maturata da DSGA</t>
  </si>
  <si>
    <t>Fascia stipendiale</t>
  </si>
  <si>
    <t>Anzianità DSGA</t>
  </si>
  <si>
    <t>Da percepire</t>
  </si>
  <si>
    <t>Fascia stipendile da AA</t>
  </si>
  <si>
    <t>Retribuzione da ultima tabella contrattuale</t>
  </si>
  <si>
    <t>Per un totale di</t>
  </si>
  <si>
    <t>vengono riportati i dati dal simulatore</t>
  </si>
  <si>
    <t xml:space="preserve">Vai al foglio "Totale percepire" e inserire gli importi del differenziale per A.S. </t>
  </si>
  <si>
    <t>Riporta i dati nello schema sottostante</t>
  </si>
  <si>
    <r>
      <t>Totale anzianità incarichi annuali</t>
    </r>
    <r>
      <rPr>
        <b/>
        <u/>
        <sz val="13"/>
        <color rgb="FF00B050"/>
        <rFont val="Arial"/>
        <family val="2"/>
      </rPr>
      <t xml:space="preserve"> (da usare per calcolare il differenziale nel foglio simulatore)</t>
    </r>
  </si>
  <si>
    <t>QUOTA MENSILE (in dodicesimi)</t>
  </si>
  <si>
    <t>Moltiplico per numero mesi</t>
  </si>
  <si>
    <t>Utile per chi cambia fascia stipendiale durante l'a.s.</t>
  </si>
  <si>
    <t>Quote mensili</t>
  </si>
  <si>
    <t xml:space="preserve">Cambio di fascia retributiva nello stesso a.s. / aumenti contrattuali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</si>
</sst>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 #,##0.00_-;\-&quot;€&quot;\ * #,##0.00_-;_-&quot;€&quot;\ * &quot;-&quot;??_-;_-@_-"/>
    <numFmt numFmtId="164" formatCode="[$L.-410]\ #,##0"/>
    <numFmt numFmtId="165" formatCode="[$€-2]\ #,##0.00;\-[$€-2]\ #,##0.00"/>
    <numFmt numFmtId="166" formatCode="dd\ mmmm\ yyyy"/>
    <numFmt numFmtId="167" formatCode="&quot;€&quot;\ #,##0.00"/>
  </numFmts>
  <fonts count="45" x14ac:knownFonts="1">
    <font>
      <sz val="10"/>
      <name val="Arial"/>
    </font>
    <font>
      <b/>
      <sz val="10"/>
      <name val="Arial"/>
      <family val="2"/>
    </font>
    <font>
      <sz val="8"/>
      <name val="Arial"/>
      <family val="2"/>
    </font>
    <font>
      <sz val="10"/>
      <name val="Arial"/>
      <family val="2"/>
    </font>
    <font>
      <sz val="10"/>
      <color indexed="8"/>
      <name val="Arial"/>
      <family val="2"/>
    </font>
    <font>
      <sz val="10"/>
      <name val="Tahoma"/>
      <family val="2"/>
    </font>
    <font>
      <sz val="10"/>
      <color indexed="8"/>
      <name val="Tahoma"/>
      <family val="2"/>
    </font>
    <font>
      <sz val="8"/>
      <name val="Tahoma"/>
      <family val="2"/>
    </font>
    <font>
      <b/>
      <sz val="10"/>
      <name val="Tahoma"/>
      <family val="2"/>
    </font>
    <font>
      <b/>
      <sz val="12"/>
      <name val="Tahoma"/>
      <family val="2"/>
    </font>
    <font>
      <sz val="12"/>
      <name val="Tahoma"/>
      <family val="2"/>
    </font>
    <font>
      <b/>
      <sz val="26"/>
      <name val="Tahoma"/>
      <family val="2"/>
    </font>
    <font>
      <sz val="26"/>
      <name val="Tahoma"/>
      <family val="2"/>
    </font>
    <font>
      <b/>
      <sz val="36"/>
      <name val="Tahoma"/>
      <family val="2"/>
    </font>
    <font>
      <sz val="22"/>
      <name val="Tahoma"/>
      <family val="2"/>
    </font>
    <font>
      <b/>
      <sz val="8"/>
      <name val="Tahoma"/>
      <family val="2"/>
    </font>
    <font>
      <b/>
      <sz val="18"/>
      <name val="Tahoma"/>
      <family val="2"/>
    </font>
    <font>
      <b/>
      <sz val="9"/>
      <name val="Tahoma"/>
      <family val="2"/>
    </font>
    <font>
      <sz val="9"/>
      <name val="Arial"/>
      <family val="2"/>
    </font>
    <font>
      <sz val="10"/>
      <name val="Arial"/>
      <family val="2"/>
    </font>
    <font>
      <sz val="14"/>
      <name val="Tahoma"/>
      <family val="2"/>
    </font>
    <font>
      <sz val="16"/>
      <name val="Tahoma"/>
      <family val="2"/>
    </font>
    <font>
      <b/>
      <sz val="9"/>
      <color indexed="81"/>
      <name val="Tahoma"/>
      <family val="2"/>
    </font>
    <font>
      <sz val="9"/>
      <color indexed="81"/>
      <name val="Tahoma"/>
      <family val="2"/>
    </font>
    <font>
      <sz val="9"/>
      <color indexed="81"/>
      <name val="Tahoma"/>
      <charset val="1"/>
    </font>
    <font>
      <b/>
      <sz val="9"/>
      <color indexed="81"/>
      <name val="Tahoma"/>
      <charset val="1"/>
    </font>
    <font>
      <sz val="10"/>
      <name val="Times New Roman"/>
    </font>
    <font>
      <sz val="10"/>
      <name val="Times New Roman"/>
      <family val="1"/>
    </font>
    <font>
      <sz val="11"/>
      <name val="Times New Roman"/>
      <family val="1"/>
    </font>
    <font>
      <b/>
      <sz val="12"/>
      <name val="Times New Roman"/>
      <family val="1"/>
    </font>
    <font>
      <b/>
      <sz val="14"/>
      <name val="Times New Roman"/>
      <family val="1"/>
    </font>
    <font>
      <i/>
      <sz val="12"/>
      <name val="Times New Roman"/>
      <family val="1"/>
    </font>
    <font>
      <i/>
      <sz val="9"/>
      <color indexed="81"/>
      <name val="Tahoma"/>
      <family val="2"/>
    </font>
    <font>
      <u/>
      <sz val="9"/>
      <color indexed="81"/>
      <name val="Tahoma"/>
      <family val="2"/>
    </font>
    <font>
      <b/>
      <sz val="11"/>
      <name val="Tahoma"/>
      <family val="2"/>
    </font>
    <font>
      <b/>
      <sz val="22"/>
      <name val="Arial"/>
      <family val="2"/>
    </font>
    <font>
      <b/>
      <sz val="16"/>
      <name val="Tahoma"/>
      <family val="2"/>
    </font>
    <font>
      <u/>
      <sz val="10"/>
      <color theme="10"/>
      <name val="Arial"/>
      <family val="2"/>
    </font>
    <font>
      <b/>
      <i/>
      <sz val="11"/>
      <color rgb="FFFF0000"/>
      <name val="Tahoma"/>
      <family val="2"/>
    </font>
    <font>
      <u/>
      <sz val="12"/>
      <color theme="10"/>
      <name val="Arial"/>
      <family val="2"/>
    </font>
    <font>
      <u/>
      <sz val="18"/>
      <color theme="10"/>
      <name val="Arial"/>
      <family val="2"/>
    </font>
    <font>
      <b/>
      <u/>
      <sz val="13"/>
      <name val="Arial"/>
      <family val="2"/>
    </font>
    <font>
      <b/>
      <u/>
      <sz val="13"/>
      <color rgb="FF00B050"/>
      <name val="Arial"/>
      <family val="2"/>
    </font>
    <font>
      <b/>
      <sz val="14"/>
      <name val="Tahoma"/>
      <family val="2"/>
    </font>
    <font>
      <b/>
      <i/>
      <sz val="14"/>
      <name val="Tahoma"/>
      <family val="2"/>
    </font>
  </fonts>
  <fills count="8">
    <fill>
      <patternFill patternType="none"/>
    </fill>
    <fill>
      <patternFill patternType="gray125"/>
    </fill>
    <fill>
      <patternFill patternType="solid">
        <fgColor indexed="22"/>
        <bgColor indexed="22"/>
      </patternFill>
    </fill>
    <fill>
      <patternFill patternType="solid">
        <fgColor rgb="FF00B050"/>
        <bgColor indexed="64"/>
      </patternFill>
    </fill>
    <fill>
      <patternFill patternType="solid">
        <fgColor rgb="FF00B0F0"/>
        <bgColor indexed="64"/>
      </patternFill>
    </fill>
    <fill>
      <patternFill patternType="solid">
        <fgColor theme="9"/>
        <bgColor indexed="64"/>
      </patternFill>
    </fill>
    <fill>
      <patternFill patternType="solid">
        <fgColor rgb="FFFFFF00"/>
        <bgColor indexed="64"/>
      </patternFill>
    </fill>
    <fill>
      <patternFill patternType="solid">
        <fgColor rgb="FFFF0000"/>
        <bgColor indexed="64"/>
      </patternFill>
    </fill>
  </fills>
  <borders count="48">
    <border>
      <left/>
      <right/>
      <top/>
      <bottom/>
      <diagonal/>
    </border>
    <border>
      <left/>
      <right style="thin">
        <color indexed="64"/>
      </right>
      <top/>
      <bottom/>
      <diagonal/>
    </border>
    <border>
      <left style="thin">
        <color indexed="64"/>
      </left>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double">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bottom/>
      <diagonal/>
    </border>
    <border>
      <left/>
      <right style="double">
        <color indexed="64"/>
      </right>
      <top/>
      <bottom/>
      <diagonal/>
    </border>
    <border>
      <left style="double">
        <color indexed="64"/>
      </left>
      <right/>
      <top/>
      <bottom style="hair">
        <color indexed="64"/>
      </bottom>
      <diagonal/>
    </border>
    <border>
      <left/>
      <right style="double">
        <color indexed="64"/>
      </right>
      <top/>
      <bottom style="hair">
        <color indexed="64"/>
      </bottom>
      <diagonal/>
    </border>
    <border>
      <left/>
      <right style="double">
        <color indexed="64"/>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thin">
        <color indexed="64"/>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style="thin">
        <color indexed="64"/>
      </top>
      <bottom/>
      <diagonal/>
    </border>
  </borders>
  <cellStyleXfs count="5">
    <xf numFmtId="0" fontId="0" fillId="0" borderId="0"/>
    <xf numFmtId="0" fontId="4" fillId="0" borderId="0"/>
    <xf numFmtId="44" fontId="19" fillId="0" borderId="0" applyFont="0" applyFill="0" applyBorder="0" applyAlignment="0" applyProtection="0"/>
    <xf numFmtId="0" fontId="26" fillId="0" borderId="0"/>
    <xf numFmtId="0" fontId="37" fillId="0" borderId="0" applyNumberFormat="0" applyFill="0" applyBorder="0" applyAlignment="0" applyProtection="0"/>
  </cellStyleXfs>
  <cellXfs count="353">
    <xf numFmtId="0" fontId="0" fillId="0" borderId="0" xfId="0"/>
    <xf numFmtId="0" fontId="0" fillId="0" borderId="0" xfId="0" applyBorder="1"/>
    <xf numFmtId="0" fontId="0" fillId="0" borderId="0" xfId="0" applyAlignment="1">
      <alignment horizontal="center"/>
    </xf>
    <xf numFmtId="0" fontId="1" fillId="0" borderId="0" xfId="0" applyFont="1" applyBorder="1"/>
    <xf numFmtId="0" fontId="0" fillId="0" borderId="1" xfId="0" applyBorder="1"/>
    <xf numFmtId="0" fontId="0" fillId="0" borderId="2" xfId="0" applyBorder="1" applyAlignment="1">
      <alignment horizontal="center"/>
    </xf>
    <xf numFmtId="0" fontId="0" fillId="0" borderId="0" xfId="0" applyBorder="1" applyAlignment="1"/>
    <xf numFmtId="0" fontId="1" fillId="0" borderId="0" xfId="0" applyFont="1" applyBorder="1" applyAlignment="1"/>
    <xf numFmtId="14" fontId="0" fillId="0" borderId="0" xfId="0" applyNumberFormat="1" applyBorder="1" applyAlignment="1">
      <alignment horizontal="center"/>
    </xf>
    <xf numFmtId="0" fontId="0" fillId="0" borderId="3" xfId="0" applyBorder="1" applyAlignment="1">
      <alignment horizontal="center"/>
    </xf>
    <xf numFmtId="0" fontId="0" fillId="0" borderId="4" xfId="0" applyBorder="1"/>
    <xf numFmtId="14" fontId="0" fillId="0" borderId="4" xfId="0" applyNumberFormat="1" applyBorder="1" applyAlignment="1">
      <alignment horizontal="center"/>
    </xf>
    <xf numFmtId="0" fontId="0" fillId="0" borderId="5" xfId="0" applyBorder="1"/>
    <xf numFmtId="0" fontId="0" fillId="0" borderId="6" xfId="0" applyBorder="1"/>
    <xf numFmtId="0" fontId="1" fillId="0" borderId="1" xfId="0" applyFont="1" applyBorder="1" applyAlignment="1">
      <alignment horizontal="right"/>
    </xf>
    <xf numFmtId="0" fontId="1" fillId="0" borderId="7" xfId="0" applyFont="1" applyBorder="1" applyAlignment="1">
      <alignment horizontal="left"/>
    </xf>
    <xf numFmtId="0" fontId="1" fillId="0" borderId="8" xfId="0" applyFont="1" applyBorder="1"/>
    <xf numFmtId="0" fontId="0" fillId="0" borderId="8" xfId="0" applyBorder="1" applyAlignment="1"/>
    <xf numFmtId="0" fontId="0" fillId="0" borderId="8" xfId="0" applyBorder="1"/>
    <xf numFmtId="0" fontId="0" fillId="0" borderId="9" xfId="0" applyBorder="1"/>
    <xf numFmtId="0" fontId="3" fillId="0" borderId="0" xfId="0" applyFont="1" applyBorder="1" applyAlignment="1"/>
    <xf numFmtId="14" fontId="0" fillId="0" borderId="4" xfId="0" applyNumberFormat="1" applyBorder="1"/>
    <xf numFmtId="14" fontId="0" fillId="0" borderId="0" xfId="0" applyNumberFormat="1" applyBorder="1"/>
    <xf numFmtId="0" fontId="1" fillId="0" borderId="11" xfId="0" applyFont="1" applyBorder="1" applyAlignment="1">
      <alignment horizontal="left"/>
    </xf>
    <xf numFmtId="0" fontId="0" fillId="0" borderId="12" xfId="0" applyBorder="1"/>
    <xf numFmtId="0" fontId="0" fillId="0" borderId="13" xfId="0" applyBorder="1" applyAlignment="1">
      <alignment horizontal="center"/>
    </xf>
    <xf numFmtId="0" fontId="0" fillId="0" borderId="14" xfId="0" applyBorder="1"/>
    <xf numFmtId="0" fontId="1" fillId="0" borderId="14" xfId="0" applyFont="1" applyBorder="1" applyAlignment="1">
      <alignment horizontal="right"/>
    </xf>
    <xf numFmtId="0" fontId="0" fillId="0" borderId="15" xfId="0" applyBorder="1" applyAlignment="1">
      <alignment horizontal="center"/>
    </xf>
    <xf numFmtId="0" fontId="0" fillId="0" borderId="16" xfId="0" applyBorder="1"/>
    <xf numFmtId="0" fontId="0" fillId="0" borderId="17" xfId="0" applyBorder="1"/>
    <xf numFmtId="0" fontId="1" fillId="0" borderId="18" xfId="0" applyFont="1" applyBorder="1" applyAlignment="1">
      <alignment horizontal="left"/>
    </xf>
    <xf numFmtId="14" fontId="0" fillId="0" borderId="19" xfId="0" applyNumberFormat="1" applyBorder="1" applyAlignment="1">
      <alignment horizontal="center"/>
    </xf>
    <xf numFmtId="0" fontId="0" fillId="0" borderId="19" xfId="0" applyBorder="1"/>
    <xf numFmtId="0" fontId="0" fillId="0" borderId="20" xfId="0" applyBorder="1"/>
    <xf numFmtId="0" fontId="5" fillId="0" borderId="0" xfId="0" applyFont="1" applyBorder="1"/>
    <xf numFmtId="0" fontId="6" fillId="0" borderId="0" xfId="1" applyFont="1" applyFill="1" applyBorder="1" applyAlignment="1">
      <alignment horizontal="right"/>
    </xf>
    <xf numFmtId="0" fontId="6" fillId="0" borderId="0" xfId="1" applyFont="1" applyFill="1" applyBorder="1" applyAlignment="1">
      <alignment horizontal="left"/>
    </xf>
    <xf numFmtId="20" fontId="5" fillId="0" borderId="0" xfId="0" applyNumberFormat="1" applyFont="1" applyBorder="1"/>
    <xf numFmtId="14" fontId="0" fillId="0" borderId="6" xfId="0" applyNumberFormat="1" applyBorder="1" applyAlignment="1">
      <alignment horizontal="center"/>
    </xf>
    <xf numFmtId="0" fontId="3" fillId="0" borderId="2" xfId="0" applyFont="1" applyBorder="1" applyAlignment="1">
      <alignment horizontal="center"/>
    </xf>
    <xf numFmtId="0" fontId="3" fillId="0" borderId="0" xfId="0" applyFont="1" applyBorder="1"/>
    <xf numFmtId="14" fontId="5" fillId="0" borderId="21" xfId="0" applyNumberFormat="1" applyFont="1" applyBorder="1" applyAlignment="1">
      <alignment horizontal="center" vertical="center"/>
    </xf>
    <xf numFmtId="0" fontId="5" fillId="0" borderId="22" xfId="0" applyFont="1" applyBorder="1" applyAlignment="1">
      <alignment horizontal="center" vertical="center"/>
    </xf>
    <xf numFmtId="165" fontId="8" fillId="0" borderId="23" xfId="0" applyNumberFormat="1" applyFont="1" applyBorder="1" applyAlignment="1">
      <alignment horizontal="right" vertical="center" shrinkToFit="1"/>
    </xf>
    <xf numFmtId="165" fontId="9" fillId="0" borderId="23" xfId="0" applyNumberFormat="1" applyFont="1" applyBorder="1" applyAlignment="1">
      <alignment horizontal="right" vertical="center" shrinkToFit="1"/>
    </xf>
    <xf numFmtId="165" fontId="9" fillId="2" borderId="24" xfId="0" applyNumberFormat="1" applyFont="1" applyFill="1" applyBorder="1" applyAlignment="1">
      <alignment horizontal="right" vertical="center" shrinkToFit="1"/>
    </xf>
    <xf numFmtId="0" fontId="5" fillId="0" borderId="0" xfId="0" applyFont="1"/>
    <xf numFmtId="0" fontId="5" fillId="0" borderId="3" xfId="0" applyFont="1" applyBorder="1" applyAlignment="1">
      <alignment horizontal="center" vertical="center"/>
    </xf>
    <xf numFmtId="0" fontId="5" fillId="0" borderId="4" xfId="0" applyFont="1" applyBorder="1" applyAlignment="1">
      <alignment horizontal="center" vertical="center"/>
    </xf>
    <xf numFmtId="164" fontId="7" fillId="0" borderId="25" xfId="0" applyNumberFormat="1" applyFont="1" applyBorder="1" applyAlignment="1">
      <alignment horizontal="right" vertical="center" shrinkToFit="1"/>
    </xf>
    <xf numFmtId="164" fontId="7" fillId="0" borderId="4" xfId="0" applyNumberFormat="1" applyFont="1" applyBorder="1" applyAlignment="1">
      <alignment horizontal="right" vertical="center" shrinkToFit="1"/>
    </xf>
    <xf numFmtId="164" fontId="7" fillId="0" borderId="5" xfId="0" applyNumberFormat="1" applyFont="1" applyBorder="1" applyAlignment="1">
      <alignment horizontal="right" vertical="center" shrinkToFit="1"/>
    </xf>
    <xf numFmtId="14" fontId="5" fillId="0" borderId="26" xfId="0" applyNumberFormat="1" applyFont="1" applyBorder="1" applyAlignment="1">
      <alignment horizontal="center" vertical="center"/>
    </xf>
    <xf numFmtId="0" fontId="5" fillId="0" borderId="27" xfId="0" applyFont="1" applyBorder="1" applyAlignment="1">
      <alignment horizontal="center" vertical="center"/>
    </xf>
    <xf numFmtId="165" fontId="8" fillId="0" borderId="28" xfId="0" applyNumberFormat="1" applyFont="1" applyBorder="1" applyAlignment="1">
      <alignment horizontal="right" vertical="center" shrinkToFit="1"/>
    </xf>
    <xf numFmtId="165" fontId="9" fillId="0" borderId="28" xfId="0" applyNumberFormat="1" applyFont="1" applyBorder="1" applyAlignment="1">
      <alignment horizontal="right" vertical="center" shrinkToFit="1"/>
    </xf>
    <xf numFmtId="165" fontId="9" fillId="2" borderId="29" xfId="0" applyNumberFormat="1" applyFont="1" applyFill="1" applyBorder="1" applyAlignment="1">
      <alignment horizontal="right" vertical="center" shrinkToFit="1"/>
    </xf>
    <xf numFmtId="0" fontId="5" fillId="0" borderId="10" xfId="0" applyFont="1" applyBorder="1" applyAlignment="1">
      <alignment horizontal="center" vertical="center"/>
    </xf>
    <xf numFmtId="0" fontId="5" fillId="0" borderId="6" xfId="0" applyFont="1" applyBorder="1" applyAlignment="1">
      <alignment horizontal="center" vertical="center"/>
    </xf>
    <xf numFmtId="164" fontId="7" fillId="0" borderId="6" xfId="0" applyNumberFormat="1" applyFont="1" applyBorder="1" applyAlignment="1">
      <alignment horizontal="right" vertical="center" shrinkToFit="1"/>
    </xf>
    <xf numFmtId="164" fontId="7" fillId="0" borderId="30" xfId="0" applyNumberFormat="1" applyFont="1" applyBorder="1" applyAlignment="1">
      <alignment horizontal="right" vertical="center" shrinkToFit="1"/>
    </xf>
    <xf numFmtId="164" fontId="7" fillId="0" borderId="31" xfId="0" applyNumberFormat="1" applyFont="1" applyBorder="1" applyAlignment="1">
      <alignment horizontal="right" vertical="center" shrinkToFit="1"/>
    </xf>
    <xf numFmtId="0" fontId="5" fillId="0" borderId="0" xfId="0" applyFont="1" applyFill="1" applyBorder="1" applyAlignment="1">
      <alignment horizontal="left" vertical="center"/>
    </xf>
    <xf numFmtId="0" fontId="8" fillId="0" borderId="10" xfId="0" applyFont="1" applyBorder="1" applyAlignment="1">
      <alignment horizontal="center" vertical="center"/>
    </xf>
    <xf numFmtId="0" fontId="8" fillId="0" borderId="6" xfId="0" applyFont="1" applyBorder="1" applyAlignment="1">
      <alignment horizontal="left" vertical="center"/>
    </xf>
    <xf numFmtId="0" fontId="8" fillId="0" borderId="6" xfId="0" applyFont="1" applyBorder="1" applyAlignment="1">
      <alignment horizontal="center" vertical="center"/>
    </xf>
    <xf numFmtId="0" fontId="8" fillId="0" borderId="33" xfId="0" applyFont="1" applyBorder="1" applyAlignment="1">
      <alignment horizontal="center" vertical="center" wrapText="1"/>
    </xf>
    <xf numFmtId="0" fontId="8" fillId="0" borderId="30"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0" xfId="0" applyFont="1" applyAlignment="1">
      <alignment vertical="top"/>
    </xf>
    <xf numFmtId="164" fontId="7" fillId="0" borderId="35" xfId="0" applyNumberFormat="1" applyFont="1" applyBorder="1" applyAlignment="1">
      <alignment horizontal="right" vertical="center" shrinkToFit="1"/>
    </xf>
    <xf numFmtId="165" fontId="9" fillId="2" borderId="9" xfId="0" applyNumberFormat="1" applyFont="1" applyFill="1" applyBorder="1" applyAlignment="1">
      <alignment horizontal="right" vertical="center" shrinkToFit="1"/>
    </xf>
    <xf numFmtId="164" fontId="7" fillId="0" borderId="36" xfId="0" applyNumberFormat="1" applyFont="1" applyBorder="1" applyAlignment="1">
      <alignment horizontal="right" vertical="center" shrinkToFit="1"/>
    </xf>
    <xf numFmtId="165" fontId="9" fillId="2" borderId="36" xfId="0" applyNumberFormat="1" applyFont="1" applyFill="1" applyBorder="1" applyAlignment="1">
      <alignment horizontal="right" vertical="center" shrinkToFit="1"/>
    </xf>
    <xf numFmtId="164" fontId="7" fillId="0" borderId="37" xfId="0" applyNumberFormat="1" applyFont="1" applyBorder="1" applyAlignment="1">
      <alignment horizontal="right" vertical="center" shrinkToFit="1"/>
    </xf>
    <xf numFmtId="0" fontId="10" fillId="0" borderId="0" xfId="0" applyFont="1" applyBorder="1" applyAlignment="1">
      <alignment horizontal="center" vertical="center" textRotation="78"/>
    </xf>
    <xf numFmtId="0" fontId="5" fillId="0" borderId="0" xfId="0" applyFont="1" applyBorder="1" applyAlignment="1">
      <alignment horizontal="center" vertical="center"/>
    </xf>
    <xf numFmtId="164" fontId="7" fillId="0" borderId="0" xfId="0" applyNumberFormat="1" applyFont="1" applyBorder="1" applyAlignment="1">
      <alignment horizontal="right" vertical="center" shrinkToFit="1"/>
    </xf>
    <xf numFmtId="0" fontId="5" fillId="0" borderId="0" xfId="0" applyFont="1" applyFill="1"/>
    <xf numFmtId="0" fontId="8" fillId="0" borderId="21" xfId="0" applyFont="1" applyBorder="1"/>
    <xf numFmtId="0" fontId="8" fillId="0" borderId="38" xfId="0" applyFont="1" applyBorder="1"/>
    <xf numFmtId="0" fontId="8" fillId="0" borderId="39" xfId="0" applyFont="1" applyBorder="1"/>
    <xf numFmtId="14" fontId="8" fillId="0" borderId="21" xfId="0" applyNumberFormat="1" applyFont="1" applyBorder="1" applyAlignment="1">
      <alignment horizontal="center" vertical="center" textRotation="90"/>
    </xf>
    <xf numFmtId="14" fontId="5" fillId="0" borderId="22" xfId="0" applyNumberFormat="1" applyFont="1" applyBorder="1" applyAlignment="1">
      <alignment horizontal="center" vertical="center"/>
    </xf>
    <xf numFmtId="0" fontId="5" fillId="0" borderId="32" xfId="0" applyFont="1" applyBorder="1" applyAlignment="1">
      <alignment horizontal="center" vertical="center"/>
    </xf>
    <xf numFmtId="0" fontId="5" fillId="0" borderId="10" xfId="0" applyFont="1" applyBorder="1" applyAlignment="1">
      <alignment horizontal="center" vertical="center" textRotation="90"/>
    </xf>
    <xf numFmtId="0" fontId="5" fillId="0" borderId="31" xfId="0" applyFont="1" applyBorder="1" applyAlignment="1">
      <alignment horizontal="center" vertical="center"/>
    </xf>
    <xf numFmtId="164" fontId="5" fillId="0" borderId="30" xfId="0" applyNumberFormat="1" applyFont="1" applyBorder="1" applyAlignment="1">
      <alignment horizontal="right" vertical="center" shrinkToFit="1"/>
    </xf>
    <xf numFmtId="0" fontId="8" fillId="0" borderId="33" xfId="0" applyFont="1" applyBorder="1" applyAlignment="1">
      <alignment horizontal="center" vertical="center"/>
    </xf>
    <xf numFmtId="14" fontId="5" fillId="0" borderId="21" xfId="0" applyNumberFormat="1" applyFont="1" applyBorder="1" applyAlignment="1">
      <alignment horizontal="left" vertical="center"/>
    </xf>
    <xf numFmtId="0" fontId="5" fillId="0" borderId="22" xfId="0" applyFont="1" applyBorder="1" applyAlignment="1">
      <alignment horizontal="left" vertical="center"/>
    </xf>
    <xf numFmtId="165" fontId="8" fillId="0" borderId="22" xfId="0" applyNumberFormat="1" applyFont="1" applyBorder="1" applyAlignment="1">
      <alignment horizontal="center" vertical="center"/>
    </xf>
    <xf numFmtId="165" fontId="8" fillId="0" borderId="22" xfId="0" applyNumberFormat="1" applyFont="1" applyBorder="1" applyAlignment="1">
      <alignment horizontal="right" vertical="center"/>
    </xf>
    <xf numFmtId="0" fontId="5" fillId="0" borderId="10" xfId="0" applyFont="1" applyBorder="1" applyAlignment="1">
      <alignment horizontal="left" vertical="center"/>
    </xf>
    <xf numFmtId="0" fontId="5" fillId="0" borderId="6" xfId="0" applyFont="1" applyBorder="1" applyAlignment="1">
      <alignment horizontal="left" vertical="center"/>
    </xf>
    <xf numFmtId="164" fontId="5" fillId="0" borderId="6" xfId="0" applyNumberFormat="1" applyFont="1" applyBorder="1" applyAlignment="1">
      <alignment horizontal="right" vertical="center"/>
    </xf>
    <xf numFmtId="0" fontId="5" fillId="0" borderId="0" xfId="0" applyFont="1" applyProtection="1">
      <protection hidden="1"/>
    </xf>
    <xf numFmtId="0" fontId="12" fillId="0" borderId="0" xfId="0" applyFont="1" applyProtection="1">
      <protection hidden="1"/>
    </xf>
    <xf numFmtId="0" fontId="5" fillId="0" borderId="0" xfId="0" applyFont="1" applyAlignment="1" applyProtection="1">
      <alignment horizontal="center"/>
      <protection hidden="1"/>
    </xf>
    <xf numFmtId="0" fontId="0" fillId="0" borderId="10" xfId="0" applyBorder="1" applyAlignment="1">
      <alignment horizontal="center"/>
    </xf>
    <xf numFmtId="14" fontId="0" fillId="0" borderId="6" xfId="0" applyNumberFormat="1" applyBorder="1"/>
    <xf numFmtId="0" fontId="0" fillId="0" borderId="14" xfId="0" applyBorder="1" applyAlignment="1"/>
    <xf numFmtId="0" fontId="0" fillId="0" borderId="2" xfId="0" applyBorder="1" applyAlignment="1">
      <alignment horizontal="left"/>
    </xf>
    <xf numFmtId="0" fontId="1" fillId="0" borderId="21" xfId="0" applyFont="1" applyBorder="1" applyAlignment="1">
      <alignment horizontal="left"/>
    </xf>
    <xf numFmtId="0" fontId="8" fillId="0" borderId="0" xfId="0" applyFont="1" applyBorder="1" applyAlignment="1">
      <alignment horizontal="center" vertical="center" wrapText="1"/>
    </xf>
    <xf numFmtId="0" fontId="8" fillId="0" borderId="0" xfId="0" applyFont="1" applyBorder="1" applyAlignment="1">
      <alignment horizontal="center" vertical="center"/>
    </xf>
    <xf numFmtId="0" fontId="15" fillId="0" borderId="42" xfId="0" applyFont="1" applyFill="1" applyBorder="1" applyAlignment="1">
      <alignment horizontal="center" vertical="center"/>
    </xf>
    <xf numFmtId="0" fontId="8" fillId="0" borderId="42" xfId="0" applyFont="1" applyFill="1" applyBorder="1" applyAlignment="1">
      <alignment horizontal="center" vertical="center"/>
    </xf>
    <xf numFmtId="0" fontId="7" fillId="0" borderId="0" xfId="0" applyFont="1" applyFill="1" applyBorder="1" applyAlignment="1">
      <alignment horizontal="center" vertical="center"/>
    </xf>
    <xf numFmtId="165" fontId="9" fillId="0" borderId="0" xfId="0" applyNumberFormat="1" applyFont="1" applyFill="1" applyBorder="1" applyAlignment="1">
      <alignment horizontal="right" vertical="center"/>
    </xf>
    <xf numFmtId="164" fontId="7" fillId="0" borderId="0" xfId="0" applyNumberFormat="1" applyFont="1" applyFill="1" applyBorder="1" applyAlignment="1">
      <alignment horizontal="right" vertical="center"/>
    </xf>
    <xf numFmtId="165" fontId="8" fillId="0" borderId="23" xfId="0" applyNumberFormat="1" applyFont="1" applyFill="1" applyBorder="1" applyAlignment="1">
      <alignment horizontal="right" vertical="center" shrinkToFit="1"/>
    </xf>
    <xf numFmtId="164" fontId="7" fillId="0" borderId="25" xfId="0" applyNumberFormat="1" applyFont="1" applyFill="1" applyBorder="1" applyAlignment="1">
      <alignment horizontal="right" vertical="center" shrinkToFit="1"/>
    </xf>
    <xf numFmtId="164" fontId="7" fillId="0" borderId="0" xfId="0" applyNumberFormat="1" applyFont="1" applyFill="1" applyBorder="1" applyAlignment="1">
      <alignment horizontal="right" vertical="center" shrinkToFit="1"/>
    </xf>
    <xf numFmtId="165" fontId="8" fillId="0" borderId="0" xfId="0" applyNumberFormat="1" applyFont="1" applyFill="1" applyBorder="1" applyAlignment="1">
      <alignment horizontal="right" vertical="center" shrinkToFit="1"/>
    </xf>
    <xf numFmtId="164" fontId="7" fillId="0" borderId="30" xfId="0" applyNumberFormat="1" applyFont="1" applyFill="1" applyBorder="1" applyAlignment="1">
      <alignment horizontal="right" vertical="center" shrinkToFit="1"/>
    </xf>
    <xf numFmtId="0" fontId="8" fillId="0" borderId="23" xfId="0" applyFont="1" applyBorder="1" applyAlignment="1">
      <alignment horizontal="center" vertical="center" shrinkToFit="1"/>
    </xf>
    <xf numFmtId="0" fontId="7" fillId="0" borderId="33" xfId="0" applyFont="1" applyFill="1" applyBorder="1" applyAlignment="1">
      <alignment horizontal="center" vertical="center" wrapText="1"/>
    </xf>
    <xf numFmtId="0" fontId="7" fillId="0" borderId="30" xfId="0" applyFont="1" applyBorder="1" applyAlignment="1">
      <alignment horizontal="center" vertical="center" wrapText="1"/>
    </xf>
    <xf numFmtId="14" fontId="8" fillId="0" borderId="33" xfId="0" applyNumberFormat="1" applyFont="1" applyBorder="1" applyAlignment="1">
      <alignment horizontal="center" shrinkToFit="1"/>
    </xf>
    <xf numFmtId="14" fontId="8" fillId="0" borderId="33" xfId="0" applyNumberFormat="1" applyFont="1" applyBorder="1" applyAlignment="1">
      <alignment shrinkToFit="1"/>
    </xf>
    <xf numFmtId="0" fontId="7" fillId="0" borderId="33" xfId="0" applyFont="1" applyFill="1" applyBorder="1" applyAlignment="1">
      <alignment horizontal="center" vertical="center" shrinkToFit="1"/>
    </xf>
    <xf numFmtId="0" fontId="8" fillId="0" borderId="42" xfId="0" applyFont="1" applyBorder="1" applyAlignment="1">
      <alignment horizontal="center" vertical="center"/>
    </xf>
    <xf numFmtId="165" fontId="8" fillId="0" borderId="33" xfId="0" applyNumberFormat="1" applyFont="1" applyFill="1" applyBorder="1" applyAlignment="1">
      <alignment horizontal="right" vertical="center" shrinkToFit="1"/>
    </xf>
    <xf numFmtId="164" fontId="7" fillId="0" borderId="33" xfId="0" applyNumberFormat="1" applyFont="1" applyFill="1" applyBorder="1" applyAlignment="1">
      <alignment horizontal="right" vertical="center" shrinkToFit="1"/>
    </xf>
    <xf numFmtId="14" fontId="8" fillId="0" borderId="30" xfId="0" applyNumberFormat="1" applyFont="1" applyBorder="1" applyAlignment="1">
      <alignment horizontal="center" shrinkToFit="1"/>
    </xf>
    <xf numFmtId="14" fontId="8" fillId="0" borderId="10" xfId="0" applyNumberFormat="1" applyFont="1" applyBorder="1" applyAlignment="1">
      <alignment shrinkToFit="1"/>
    </xf>
    <xf numFmtId="14" fontId="8" fillId="0" borderId="30" xfId="0" applyNumberFormat="1" applyFont="1" applyBorder="1" applyAlignment="1">
      <alignment shrinkToFit="1"/>
    </xf>
    <xf numFmtId="0" fontId="1" fillId="0" borderId="23"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4" xfId="0" applyFont="1" applyBorder="1" applyAlignment="1"/>
    <xf numFmtId="14" fontId="3" fillId="0" borderId="4" xfId="0" applyNumberFormat="1" applyFont="1" applyBorder="1" applyAlignment="1">
      <alignment horizontal="left"/>
    </xf>
    <xf numFmtId="0" fontId="1" fillId="0" borderId="0" xfId="0" applyFont="1" applyBorder="1" applyAlignment="1">
      <alignment horizontal="left"/>
    </xf>
    <xf numFmtId="0" fontId="1" fillId="0" borderId="22" xfId="0" applyFont="1" applyBorder="1" applyAlignment="1"/>
    <xf numFmtId="0" fontId="0" fillId="0" borderId="22" xfId="0" applyBorder="1" applyAlignment="1"/>
    <xf numFmtId="0" fontId="0" fillId="0" borderId="47" xfId="0" applyBorder="1" applyAlignment="1"/>
    <xf numFmtId="14" fontId="0" fillId="0" borderId="14" xfId="0" applyNumberFormat="1" applyBorder="1"/>
    <xf numFmtId="0" fontId="3" fillId="0" borderId="0" xfId="0" applyFont="1" applyFill="1" applyBorder="1" applyAlignment="1"/>
    <xf numFmtId="0" fontId="1" fillId="0" borderId="6" xfId="0" applyFont="1" applyBorder="1" applyAlignment="1">
      <alignment horizontal="left"/>
    </xf>
    <xf numFmtId="0" fontId="0" fillId="0" borderId="40" xfId="0" applyBorder="1" applyAlignment="1">
      <alignment horizontal="center"/>
    </xf>
    <xf numFmtId="0" fontId="0" fillId="0" borderId="41" xfId="0" applyBorder="1"/>
    <xf numFmtId="165" fontId="8" fillId="0" borderId="0" xfId="0" applyNumberFormat="1" applyFont="1" applyFill="1" applyBorder="1" applyAlignment="1">
      <alignment vertical="center"/>
    </xf>
    <xf numFmtId="164" fontId="7" fillId="0" borderId="0" xfId="0" applyNumberFormat="1" applyFont="1" applyFill="1" applyBorder="1" applyAlignment="1">
      <alignment vertical="center"/>
    </xf>
    <xf numFmtId="0" fontId="1" fillId="0" borderId="0" xfId="0" applyFont="1" applyFill="1" applyBorder="1" applyAlignment="1"/>
    <xf numFmtId="0" fontId="3" fillId="0" borderId="6" xfId="0" applyFont="1" applyBorder="1" applyAlignment="1">
      <alignment vertical="center" wrapText="1"/>
    </xf>
    <xf numFmtId="0" fontId="3" fillId="0" borderId="0" xfId="0" applyFont="1" applyBorder="1" applyAlignment="1">
      <alignment vertical="center" wrapText="1"/>
    </xf>
    <xf numFmtId="0" fontId="1" fillId="0" borderId="0" xfId="0" applyFont="1" applyBorder="1" applyAlignment="1">
      <alignment horizontal="center" vertical="center" wrapText="1"/>
    </xf>
    <xf numFmtId="0" fontId="1" fillId="0" borderId="6" xfId="0" applyFont="1" applyBorder="1" applyAlignment="1">
      <alignment horizontal="center" vertical="center" wrapText="1"/>
    </xf>
    <xf numFmtId="14" fontId="5" fillId="0" borderId="2" xfId="0" applyNumberFormat="1" applyFont="1" applyBorder="1" applyAlignment="1">
      <alignment horizontal="center" vertical="center"/>
    </xf>
    <xf numFmtId="165" fontId="9" fillId="2" borderId="25" xfId="0" applyNumberFormat="1" applyFont="1" applyFill="1" applyBorder="1" applyAlignment="1">
      <alignment horizontal="right" vertical="center" shrinkToFit="1"/>
    </xf>
    <xf numFmtId="165" fontId="8" fillId="0" borderId="42" xfId="0" applyNumberFormat="1" applyFont="1" applyFill="1" applyBorder="1" applyAlignment="1">
      <alignment horizontal="right" vertical="center" shrinkToFit="1"/>
    </xf>
    <xf numFmtId="0" fontId="7" fillId="0" borderId="2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3" xfId="0" applyFont="1" applyFill="1" applyBorder="1" applyAlignment="1">
      <alignment horizontal="center" vertical="center" wrapText="1"/>
    </xf>
    <xf numFmtId="0" fontId="7" fillId="0" borderId="0" xfId="0" applyFont="1" applyBorder="1" applyAlignment="1">
      <alignment vertical="top"/>
    </xf>
    <xf numFmtId="167" fontId="20" fillId="0" borderId="33" xfId="2" applyNumberFormat="1" applyFont="1" applyBorder="1" applyAlignment="1" applyProtection="1">
      <alignment horizontal="center" vertical="center"/>
      <protection locked="0"/>
    </xf>
    <xf numFmtId="167" fontId="21" fillId="0" borderId="33" xfId="2" applyNumberFormat="1" applyFont="1" applyBorder="1" applyAlignment="1">
      <alignment horizontal="center" vertical="center"/>
    </xf>
    <xf numFmtId="0" fontId="1" fillId="3" borderId="6" xfId="0" applyFont="1" applyFill="1" applyBorder="1" applyAlignment="1">
      <alignment horizontal="center" vertical="center" wrapText="1"/>
    </xf>
    <xf numFmtId="0" fontId="1" fillId="4" borderId="6" xfId="0" applyFont="1" applyFill="1" applyBorder="1" applyAlignment="1">
      <alignment horizontal="center" vertical="center"/>
    </xf>
    <xf numFmtId="0" fontId="8" fillId="3" borderId="33" xfId="0" applyFont="1" applyFill="1" applyBorder="1" applyAlignment="1">
      <alignment horizontal="center" vertical="center"/>
    </xf>
    <xf numFmtId="0" fontId="8" fillId="4" borderId="33" xfId="0" applyFont="1" applyFill="1" applyBorder="1" applyAlignment="1">
      <alignment horizontal="center" vertical="center"/>
    </xf>
    <xf numFmtId="0" fontId="8" fillId="5" borderId="33" xfId="0" applyFont="1" applyFill="1" applyBorder="1" applyAlignment="1">
      <alignment horizontal="center" vertical="center"/>
    </xf>
    <xf numFmtId="0" fontId="26" fillId="0" borderId="0" xfId="3" applyAlignment="1">
      <alignment horizontal="center" vertical="center"/>
    </xf>
    <xf numFmtId="0" fontId="26" fillId="0" borderId="0" xfId="3" applyAlignment="1">
      <alignment vertical="center"/>
    </xf>
    <xf numFmtId="0" fontId="27" fillId="0" borderId="0" xfId="3" applyFont="1" applyAlignment="1">
      <alignment vertical="center"/>
    </xf>
    <xf numFmtId="0" fontId="27" fillId="0" borderId="0" xfId="3" applyFont="1"/>
    <xf numFmtId="0" fontId="26" fillId="0" borderId="0" xfId="3"/>
    <xf numFmtId="0" fontId="26" fillId="0" borderId="33" xfId="3" applyBorder="1" applyAlignment="1">
      <alignment horizontal="center" vertical="center"/>
    </xf>
    <xf numFmtId="0" fontId="28" fillId="0" borderId="33" xfId="3" applyFont="1" applyBorder="1" applyAlignment="1" applyProtection="1">
      <alignment horizontal="center" vertical="center"/>
      <protection locked="0"/>
    </xf>
    <xf numFmtId="0" fontId="28" fillId="0" borderId="33" xfId="3" applyFont="1" applyBorder="1" applyAlignment="1" applyProtection="1">
      <alignment horizontal="center" vertical="center" wrapText="1"/>
      <protection locked="0"/>
    </xf>
    <xf numFmtId="0" fontId="30" fillId="0" borderId="33" xfId="3" applyFont="1" applyBorder="1" applyAlignment="1">
      <alignment horizontal="center" vertical="center" wrapText="1"/>
    </xf>
    <xf numFmtId="0" fontId="27" fillId="0" borderId="33" xfId="3" applyFont="1" applyBorder="1" applyAlignment="1">
      <alignment vertical="center" wrapText="1"/>
    </xf>
    <xf numFmtId="14" fontId="27" fillId="0" borderId="33" xfId="3" applyNumberFormat="1" applyFont="1" applyBorder="1" applyAlignment="1" applyProtection="1">
      <alignment horizontal="center" vertical="center" wrapText="1"/>
      <protection locked="0"/>
    </xf>
    <xf numFmtId="0" fontId="27" fillId="0" borderId="33" xfId="3" applyFont="1" applyBorder="1" applyAlignment="1" applyProtection="1">
      <alignment vertical="center" wrapText="1"/>
      <protection locked="0"/>
    </xf>
    <xf numFmtId="0" fontId="31" fillId="0" borderId="0" xfId="3" applyFont="1" applyAlignment="1" applyProtection="1">
      <alignment horizontal="center"/>
      <protection locked="0"/>
    </xf>
    <xf numFmtId="165" fontId="5" fillId="0" borderId="0" xfId="0" applyNumberFormat="1" applyFont="1"/>
    <xf numFmtId="0" fontId="17" fillId="7" borderId="33" xfId="0" applyFont="1" applyFill="1" applyBorder="1" applyAlignment="1">
      <alignment horizontal="center" vertical="justify"/>
    </xf>
    <xf numFmtId="0" fontId="15" fillId="0" borderId="33" xfId="0" applyFont="1" applyFill="1" applyBorder="1" applyAlignment="1">
      <alignment vertical="center" wrapText="1"/>
    </xf>
    <xf numFmtId="0" fontId="15" fillId="0" borderId="33" xfId="0" applyFont="1" applyFill="1" applyBorder="1" applyAlignment="1">
      <alignment horizontal="center" vertical="center" wrapText="1"/>
    </xf>
    <xf numFmtId="0" fontId="27" fillId="0" borderId="33" xfId="3" applyFont="1" applyBorder="1" applyAlignment="1" applyProtection="1">
      <alignment horizontal="center" vertical="center" wrapText="1"/>
      <protection locked="0"/>
    </xf>
    <xf numFmtId="0" fontId="0" fillId="0" borderId="0" xfId="0" applyAlignment="1">
      <alignment horizontal="center"/>
    </xf>
    <xf numFmtId="167" fontId="36" fillId="0" borderId="33" xfId="2" applyNumberFormat="1" applyFont="1" applyBorder="1" applyAlignment="1" applyProtection="1">
      <alignment horizontal="center" vertical="center"/>
    </xf>
    <xf numFmtId="0" fontId="8" fillId="0" borderId="33" xfId="0" applyFont="1" applyFill="1" applyBorder="1" applyAlignment="1">
      <alignment horizontal="center" vertical="center"/>
    </xf>
    <xf numFmtId="0" fontId="17" fillId="0" borderId="33" xfId="0" applyFont="1" applyFill="1" applyBorder="1" applyAlignment="1">
      <alignment horizontal="center" vertical="justify"/>
    </xf>
    <xf numFmtId="167" fontId="20" fillId="0" borderId="33" xfId="2" applyNumberFormat="1" applyFont="1" applyBorder="1" applyAlignment="1" applyProtection="1">
      <alignment horizontal="center" vertical="center"/>
    </xf>
    <xf numFmtId="0" fontId="11" fillId="0" borderId="0" xfId="0" applyFont="1" applyAlignment="1" applyProtection="1">
      <alignment horizontal="center" vertical="center"/>
      <protection hidden="1"/>
    </xf>
    <xf numFmtId="0" fontId="8" fillId="0" borderId="0" xfId="0" applyFont="1" applyAlignment="1" applyProtection="1">
      <alignment horizontal="center" vertical="center"/>
      <protection hidden="1"/>
    </xf>
    <xf numFmtId="0" fontId="13" fillId="0" borderId="0" xfId="0" applyFont="1" applyAlignment="1" applyProtection="1">
      <alignment horizontal="center" vertical="center"/>
      <protection hidden="1"/>
    </xf>
    <xf numFmtId="0" fontId="14" fillId="0" borderId="0" xfId="0" applyFont="1" applyAlignment="1" applyProtection="1">
      <alignment horizontal="center" vertical="center"/>
      <protection hidden="1"/>
    </xf>
    <xf numFmtId="0" fontId="1" fillId="0" borderId="43" xfId="0" applyFont="1"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13"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vertical="center"/>
    </xf>
    <xf numFmtId="0" fontId="0" fillId="0" borderId="46" xfId="0"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vertical="center"/>
    </xf>
    <xf numFmtId="0" fontId="3" fillId="0" borderId="22" xfId="0" applyFont="1" applyBorder="1" applyAlignment="1">
      <alignment horizontal="left" wrapText="1"/>
    </xf>
    <xf numFmtId="0" fontId="0" fillId="0" borderId="22" xfId="0" applyBorder="1" applyAlignment="1">
      <alignment horizontal="left" wrapText="1"/>
    </xf>
    <xf numFmtId="0" fontId="0" fillId="0" borderId="47" xfId="0" applyBorder="1" applyAlignment="1">
      <alignment horizontal="left" wrapText="1"/>
    </xf>
    <xf numFmtId="0" fontId="0" fillId="0" borderId="0" xfId="0" applyAlignment="1">
      <alignment horizontal="left" wrapText="1"/>
    </xf>
    <xf numFmtId="0" fontId="0" fillId="0" borderId="14" xfId="0" applyBorder="1" applyAlignment="1">
      <alignment horizontal="left" wrapText="1"/>
    </xf>
    <xf numFmtId="0" fontId="1" fillId="0" borderId="0" xfId="0" applyFont="1" applyBorder="1" applyAlignment="1">
      <alignment wrapText="1"/>
    </xf>
    <xf numFmtId="0" fontId="0" fillId="0" borderId="0" xfId="0" applyBorder="1" applyAlignment="1">
      <alignment wrapText="1"/>
    </xf>
    <xf numFmtId="0" fontId="0" fillId="0" borderId="14" xfId="0" applyBorder="1" applyAlignment="1">
      <alignment wrapText="1"/>
    </xf>
    <xf numFmtId="0" fontId="0" fillId="0" borderId="6" xfId="0" applyBorder="1" applyAlignment="1">
      <alignment wrapText="1"/>
    </xf>
    <xf numFmtId="0" fontId="0" fillId="0" borderId="17" xfId="0" applyBorder="1" applyAlignment="1">
      <alignment wrapText="1"/>
    </xf>
    <xf numFmtId="0" fontId="29" fillId="0" borderId="34" xfId="3" applyFont="1" applyBorder="1" applyAlignment="1">
      <alignment horizontal="left" vertical="center" wrapText="1"/>
    </xf>
    <xf numFmtId="0" fontId="29" fillId="0" borderId="38" xfId="3" applyFont="1" applyBorder="1" applyAlignment="1">
      <alignment horizontal="left" vertical="center" wrapText="1"/>
    </xf>
    <xf numFmtId="0" fontId="29" fillId="0" borderId="39" xfId="3" applyFont="1" applyBorder="1" applyAlignment="1">
      <alignment horizontal="left" vertical="center" wrapText="1"/>
    </xf>
    <xf numFmtId="0" fontId="26" fillId="0" borderId="33" xfId="3" applyBorder="1" applyAlignment="1">
      <alignment horizontal="center" vertical="center"/>
    </xf>
    <xf numFmtId="0" fontId="31" fillId="0" borderId="22" xfId="3" applyFont="1" applyBorder="1" applyAlignment="1" applyProtection="1">
      <alignment horizontal="left"/>
      <protection locked="0"/>
    </xf>
    <xf numFmtId="0" fontId="26" fillId="0" borderId="22" xfId="3" applyBorder="1" applyAlignment="1">
      <alignment horizontal="center"/>
    </xf>
    <xf numFmtId="0" fontId="26" fillId="0" borderId="38" xfId="3" applyBorder="1" applyAlignment="1">
      <alignment horizontal="center"/>
    </xf>
    <xf numFmtId="0" fontId="26" fillId="0" borderId="0" xfId="3" applyBorder="1" applyAlignment="1">
      <alignment horizontal="center"/>
    </xf>
    <xf numFmtId="0" fontId="26" fillId="0" borderId="6" xfId="3" applyBorder="1" applyAlignment="1">
      <alignment horizontal="center"/>
    </xf>
    <xf numFmtId="0" fontId="27" fillId="0" borderId="2" xfId="3" applyFont="1" applyBorder="1" applyAlignment="1">
      <alignment horizontal="center" vertical="center" wrapText="1"/>
    </xf>
    <xf numFmtId="0" fontId="27" fillId="0" borderId="0" xfId="3" applyFont="1" applyBorder="1" applyAlignment="1">
      <alignment horizontal="center" vertical="center" wrapText="1"/>
    </xf>
    <xf numFmtId="0" fontId="41" fillId="0" borderId="34" xfId="4" applyFont="1" applyBorder="1" applyAlignment="1">
      <alignment horizontal="left" vertical="center" wrapText="1"/>
    </xf>
    <xf numFmtId="0" fontId="41" fillId="0" borderId="38" xfId="4" applyFont="1" applyBorder="1" applyAlignment="1">
      <alignment horizontal="left" vertical="center" wrapText="1"/>
    </xf>
    <xf numFmtId="0" fontId="41" fillId="0" borderId="39" xfId="4" applyFont="1" applyBorder="1" applyAlignment="1">
      <alignment horizontal="left" vertical="center" wrapText="1"/>
    </xf>
    <xf numFmtId="0" fontId="26" fillId="0" borderId="33" xfId="3" applyBorder="1" applyAlignment="1">
      <alignment horizontal="center"/>
    </xf>
    <xf numFmtId="0" fontId="26" fillId="0" borderId="33" xfId="3" applyBorder="1" applyAlignment="1">
      <alignment horizontal="justify" vertical="distributed"/>
    </xf>
    <xf numFmtId="0" fontId="8" fillId="0" borderId="0" xfId="0" applyFont="1" applyBorder="1" applyAlignment="1">
      <alignment horizontal="right" vertical="center" shrinkToFit="1"/>
    </xf>
    <xf numFmtId="0" fontId="0" fillId="0" borderId="0" xfId="0" applyBorder="1" applyAlignment="1">
      <alignment vertical="center" shrinkToFit="1"/>
    </xf>
    <xf numFmtId="0" fontId="8" fillId="0" borderId="10" xfId="0" applyFont="1" applyBorder="1" applyAlignment="1">
      <alignment horizontal="center" vertical="center"/>
    </xf>
    <xf numFmtId="0" fontId="8" fillId="0" borderId="31" xfId="0" applyFont="1" applyBorder="1" applyAlignment="1">
      <alignment horizontal="center" vertical="center"/>
    </xf>
    <xf numFmtId="0" fontId="8" fillId="0" borderId="0" xfId="0" applyFont="1" applyBorder="1" applyAlignment="1">
      <alignment horizontal="center" vertical="center" textRotation="90" wrapText="1"/>
    </xf>
    <xf numFmtId="0" fontId="8" fillId="0" borderId="1" xfId="0" applyFont="1" applyBorder="1" applyAlignment="1">
      <alignment horizontal="center" vertical="center" textRotation="90" wrapText="1"/>
    </xf>
    <xf numFmtId="0" fontId="8" fillId="0" borderId="10" xfId="0" applyFont="1" applyBorder="1" applyAlignment="1">
      <alignment horizontal="center" vertical="center" textRotation="90" wrapText="1"/>
    </xf>
    <xf numFmtId="0" fontId="8" fillId="0" borderId="31" xfId="0" applyFont="1" applyBorder="1" applyAlignment="1">
      <alignment horizontal="center" vertical="center" textRotation="90" wrapText="1"/>
    </xf>
    <xf numFmtId="0" fontId="15" fillId="3" borderId="42"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5" fillId="0" borderId="33" xfId="0" applyFont="1" applyBorder="1" applyAlignment="1">
      <alignment horizontal="center" vertical="center"/>
    </xf>
    <xf numFmtId="0" fontId="15" fillId="6" borderId="23" xfId="0" applyFont="1" applyFill="1" applyBorder="1" applyAlignment="1">
      <alignment horizontal="center" vertical="center" wrapText="1"/>
    </xf>
    <xf numFmtId="0" fontId="8" fillId="6" borderId="30" xfId="0" applyFont="1" applyFill="1" applyBorder="1" applyAlignment="1">
      <alignment horizontal="center" vertical="center" wrapText="1"/>
    </xf>
    <xf numFmtId="14" fontId="7" fillId="0" borderId="23" xfId="0" applyNumberFormat="1" applyFont="1" applyBorder="1" applyAlignment="1">
      <alignment horizontal="center" vertical="center" shrinkToFit="1"/>
    </xf>
    <xf numFmtId="0" fontId="0" fillId="0" borderId="42" xfId="0" applyBorder="1" applyAlignment="1">
      <alignment shrinkToFit="1"/>
    </xf>
    <xf numFmtId="166" fontId="16" fillId="0" borderId="42" xfId="0" applyNumberFormat="1" applyFont="1" applyBorder="1" applyAlignment="1">
      <alignment horizontal="center" vertical="center" textRotation="90"/>
    </xf>
    <xf numFmtId="0" fontId="16" fillId="0" borderId="42" xfId="0" applyFont="1" applyBorder="1" applyAlignment="1">
      <alignment horizontal="center" vertical="center" textRotation="90"/>
    </xf>
    <xf numFmtId="0" fontId="16" fillId="0" borderId="30" xfId="0" applyFont="1" applyBorder="1" applyAlignment="1">
      <alignment horizontal="center" vertical="center" textRotation="90"/>
    </xf>
    <xf numFmtId="0" fontId="17" fillId="0" borderId="42" xfId="0" applyFont="1" applyBorder="1" applyAlignment="1">
      <alignment horizontal="center" vertical="center" wrapText="1"/>
    </xf>
    <xf numFmtId="0" fontId="18" fillId="0" borderId="3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2" xfId="0" applyFont="1" applyBorder="1" applyAlignment="1">
      <alignment horizontal="center" vertical="center" wrapText="1"/>
    </xf>
    <xf numFmtId="0" fontId="37" fillId="0" borderId="22" xfId="4" applyBorder="1" applyAlignment="1">
      <alignment horizontal="center" vertical="top"/>
    </xf>
    <xf numFmtId="0" fontId="34" fillId="6" borderId="34" xfId="0" applyFont="1" applyFill="1" applyBorder="1" applyAlignment="1">
      <alignment horizontal="center" vertical="distributed"/>
    </xf>
    <xf numFmtId="0" fontId="34" fillId="6" borderId="38" xfId="0" applyFont="1" applyFill="1" applyBorder="1" applyAlignment="1">
      <alignment horizontal="center" vertical="distributed"/>
    </xf>
    <xf numFmtId="0" fontId="34" fillId="6" borderId="39" xfId="0" applyFont="1" applyFill="1" applyBorder="1" applyAlignment="1">
      <alignment horizontal="center" vertical="distributed"/>
    </xf>
    <xf numFmtId="14" fontId="7" fillId="0" borderId="42" xfId="0" applyNumberFormat="1" applyFont="1" applyBorder="1" applyAlignment="1">
      <alignment horizontal="center" vertical="center" shrinkToFit="1"/>
    </xf>
    <xf numFmtId="166" fontId="9" fillId="0" borderId="42" xfId="0" applyNumberFormat="1" applyFont="1" applyBorder="1" applyAlignment="1">
      <alignment horizontal="center" vertical="center" textRotation="90"/>
    </xf>
    <xf numFmtId="166" fontId="9" fillId="0" borderId="30" xfId="0" applyNumberFormat="1" applyFont="1" applyBorder="1" applyAlignment="1">
      <alignment horizontal="center" vertical="center" textRotation="90"/>
    </xf>
    <xf numFmtId="166" fontId="9" fillId="0" borderId="42" xfId="0" applyNumberFormat="1" applyFont="1" applyBorder="1" applyAlignment="1">
      <alignment horizontal="center" vertical="center" textRotation="90" shrinkToFit="1"/>
    </xf>
    <xf numFmtId="166" fontId="9" fillId="0" borderId="30" xfId="0" applyNumberFormat="1" applyFont="1" applyBorder="1" applyAlignment="1">
      <alignment horizontal="center" vertical="center" textRotation="90" shrinkToFit="1"/>
    </xf>
    <xf numFmtId="0" fontId="15" fillId="4" borderId="42" xfId="0" applyFont="1" applyFill="1" applyBorder="1" applyAlignment="1">
      <alignment horizontal="center" vertical="center" wrapText="1"/>
    </xf>
    <xf numFmtId="0" fontId="8" fillId="4" borderId="30" xfId="0" applyFont="1" applyFill="1" applyBorder="1" applyAlignment="1">
      <alignment horizontal="center" vertical="center" wrapText="1"/>
    </xf>
    <xf numFmtId="166" fontId="9" fillId="0" borderId="42" xfId="0" applyNumberFormat="1" applyFont="1" applyBorder="1" applyAlignment="1">
      <alignment horizontal="center" textRotation="90" shrinkToFit="1"/>
    </xf>
    <xf numFmtId="166" fontId="9" fillId="0" borderId="30" xfId="0" applyNumberFormat="1" applyFont="1" applyBorder="1" applyAlignment="1">
      <alignment horizontal="center" textRotation="90" shrinkToFit="1"/>
    </xf>
    <xf numFmtId="0" fontId="0" fillId="0" borderId="0" xfId="0" applyAlignment="1">
      <alignment horizontal="center"/>
    </xf>
    <xf numFmtId="0" fontId="38" fillId="0" borderId="22" xfId="0" applyFont="1" applyBorder="1" applyAlignment="1">
      <alignment horizontal="center" vertical="center"/>
    </xf>
    <xf numFmtId="0" fontId="38" fillId="0" borderId="0" xfId="0" applyFont="1" applyBorder="1" applyAlignment="1">
      <alignment horizontal="center" vertical="center"/>
    </xf>
    <xf numFmtId="0" fontId="40" fillId="6" borderId="34" xfId="4" applyFont="1" applyFill="1" applyBorder="1" applyAlignment="1">
      <alignment horizontal="center" vertical="center"/>
    </xf>
    <xf numFmtId="0" fontId="40" fillId="6" borderId="38" xfId="4" applyFont="1" applyFill="1" applyBorder="1" applyAlignment="1">
      <alignment horizontal="center" vertical="center"/>
    </xf>
    <xf numFmtId="0" fontId="40" fillId="6" borderId="39" xfId="4" applyFont="1" applyFill="1" applyBorder="1" applyAlignment="1">
      <alignment horizontal="center" vertical="center"/>
    </xf>
    <xf numFmtId="0" fontId="35" fillId="0" borderId="34" xfId="0" applyFont="1" applyBorder="1" applyAlignment="1">
      <alignment horizontal="right" vertical="center"/>
    </xf>
    <xf numFmtId="0" fontId="35" fillId="0" borderId="38" xfId="0" applyFont="1" applyBorder="1" applyAlignment="1">
      <alignment horizontal="right" vertical="center"/>
    </xf>
    <xf numFmtId="0" fontId="35" fillId="0" borderId="39" xfId="0" applyFont="1" applyBorder="1" applyAlignment="1">
      <alignment horizontal="right" vertical="center"/>
    </xf>
    <xf numFmtId="0" fontId="34" fillId="6" borderId="0" xfId="0" applyFont="1" applyFill="1" applyBorder="1" applyAlignment="1">
      <alignment horizontal="center" vertical="distributed"/>
    </xf>
    <xf numFmtId="0" fontId="34" fillId="6" borderId="1" xfId="0" applyFont="1" applyFill="1" applyBorder="1" applyAlignment="1">
      <alignment horizontal="center" vertical="distributed"/>
    </xf>
    <xf numFmtId="0" fontId="34" fillId="6" borderId="21" xfId="0" applyFont="1" applyFill="1" applyBorder="1" applyAlignment="1">
      <alignment horizontal="center" vertical="distributed"/>
    </xf>
    <xf numFmtId="0" fontId="34" fillId="6" borderId="22" xfId="0" applyFont="1" applyFill="1" applyBorder="1" applyAlignment="1">
      <alignment horizontal="center" vertical="distributed"/>
    </xf>
    <xf numFmtId="0" fontId="34" fillId="6" borderId="32" xfId="0" applyFont="1" applyFill="1" applyBorder="1" applyAlignment="1">
      <alignment horizontal="center" vertical="distributed"/>
    </xf>
    <xf numFmtId="0" fontId="1" fillId="0" borderId="21" xfId="0" applyFont="1" applyBorder="1" applyAlignment="1">
      <alignment horizontal="center" vertical="center"/>
    </xf>
    <xf numFmtId="0" fontId="1" fillId="0" borderId="32" xfId="0" applyFont="1" applyBorder="1" applyAlignment="1">
      <alignment horizontal="center" vertical="center"/>
    </xf>
    <xf numFmtId="0" fontId="1" fillId="0" borderId="10" xfId="0" applyFont="1" applyBorder="1" applyAlignment="1">
      <alignment horizontal="center" vertical="center"/>
    </xf>
    <xf numFmtId="0" fontId="1" fillId="0" borderId="31" xfId="0" applyFont="1" applyBorder="1" applyAlignment="1">
      <alignment horizontal="center" vertical="center"/>
    </xf>
    <xf numFmtId="0" fontId="1" fillId="0" borderId="33" xfId="0" applyFont="1" applyBorder="1" applyAlignment="1">
      <alignment horizontal="center" vertical="center"/>
    </xf>
    <xf numFmtId="0" fontId="1" fillId="0" borderId="33" xfId="0" applyFont="1" applyBorder="1" applyAlignment="1">
      <alignment horizontal="justify" vertical="justify"/>
    </xf>
    <xf numFmtId="0" fontId="5" fillId="0" borderId="23" xfId="0" applyFont="1" applyBorder="1" applyAlignment="1">
      <alignment horizontal="center"/>
    </xf>
    <xf numFmtId="0" fontId="5" fillId="0" borderId="42" xfId="0" applyFont="1" applyBorder="1" applyAlignment="1">
      <alignment horizontal="center"/>
    </xf>
    <xf numFmtId="0" fontId="5" fillId="0" borderId="30" xfId="0" applyFont="1" applyBorder="1" applyAlignment="1">
      <alignment horizontal="center"/>
    </xf>
    <xf numFmtId="0" fontId="0" fillId="0" borderId="2" xfId="0" applyBorder="1" applyAlignment="1">
      <alignment horizontal="center"/>
    </xf>
    <xf numFmtId="0" fontId="0" fillId="0" borderId="0" xfId="0" applyBorder="1" applyAlignment="1">
      <alignment horizontal="center"/>
    </xf>
    <xf numFmtId="0" fontId="0" fillId="0" borderId="1" xfId="0" applyBorder="1" applyAlignment="1">
      <alignment horizontal="center"/>
    </xf>
    <xf numFmtId="0" fontId="17" fillId="0" borderId="23" xfId="0" applyFont="1" applyBorder="1" applyAlignment="1">
      <alignment horizontal="center" vertical="center" wrapText="1"/>
    </xf>
    <xf numFmtId="0" fontId="15" fillId="0" borderId="23" xfId="0" applyFont="1" applyFill="1" applyBorder="1" applyAlignment="1">
      <alignment horizontal="center" vertical="center" wrapText="1"/>
    </xf>
    <xf numFmtId="0" fontId="8" fillId="0" borderId="30"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9" xfId="0" applyFont="1" applyBorder="1" applyAlignment="1">
      <alignment horizontal="center" vertical="center" wrapText="1"/>
    </xf>
    <xf numFmtId="0" fontId="8" fillId="0" borderId="34" xfId="0" applyFont="1" applyBorder="1" applyAlignment="1">
      <alignment horizontal="center" vertical="center"/>
    </xf>
    <xf numFmtId="0" fontId="8" fillId="0" borderId="39" xfId="0" applyFont="1" applyBorder="1" applyAlignment="1">
      <alignment horizontal="center" vertical="center"/>
    </xf>
    <xf numFmtId="0" fontId="8" fillId="0" borderId="22" xfId="0" applyFont="1" applyBorder="1" applyAlignment="1">
      <alignment horizontal="center" vertical="center" textRotation="90" wrapText="1"/>
    </xf>
    <xf numFmtId="0" fontId="8" fillId="0" borderId="32" xfId="0" applyFont="1" applyBorder="1" applyAlignment="1">
      <alignment horizontal="center" vertical="center" textRotation="90" wrapText="1"/>
    </xf>
    <xf numFmtId="0" fontId="8" fillId="0" borderId="38" xfId="0" applyFont="1" applyBorder="1" applyAlignment="1">
      <alignment horizontal="center" vertical="center"/>
    </xf>
    <xf numFmtId="0" fontId="5" fillId="0" borderId="39" xfId="0" applyFont="1" applyBorder="1" applyAlignment="1">
      <alignment horizontal="center" vertical="center"/>
    </xf>
    <xf numFmtId="0" fontId="8" fillId="0" borderId="21" xfId="0" applyFont="1" applyBorder="1" applyAlignment="1">
      <alignment horizontal="center" vertical="center" wrapText="1"/>
    </xf>
    <xf numFmtId="0" fontId="0" fillId="0" borderId="22" xfId="0" applyBorder="1" applyAlignment="1">
      <alignment horizontal="center" vertical="center" wrapText="1"/>
    </xf>
    <xf numFmtId="0" fontId="0" fillId="0" borderId="32"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0" fillId="0" borderId="31" xfId="0" applyBorder="1" applyAlignment="1">
      <alignment horizontal="center" vertical="center" wrapText="1"/>
    </xf>
    <xf numFmtId="0" fontId="8" fillId="0" borderId="23" xfId="0" applyFont="1" applyBorder="1" applyAlignment="1">
      <alignment horizontal="center" vertical="center" wrapText="1"/>
    </xf>
    <xf numFmtId="0" fontId="0" fillId="0" borderId="30" xfId="0" applyBorder="1" applyAlignment="1">
      <alignment horizontal="center" vertical="center" wrapText="1"/>
    </xf>
    <xf numFmtId="0" fontId="8" fillId="0" borderId="21" xfId="0" applyFont="1" applyBorder="1" applyAlignment="1">
      <alignment horizontal="right" vertical="center" shrinkToFit="1"/>
    </xf>
    <xf numFmtId="0" fontId="0" fillId="0" borderId="22" xfId="0" applyBorder="1" applyAlignment="1">
      <alignment vertical="center" shrinkToFit="1"/>
    </xf>
    <xf numFmtId="0" fontId="8" fillId="0" borderId="22" xfId="0" applyFont="1" applyBorder="1" applyAlignment="1">
      <alignment horizontal="left" vertical="center" wrapText="1"/>
    </xf>
    <xf numFmtId="0" fontId="3" fillId="0" borderId="22" xfId="0" applyFont="1" applyBorder="1" applyAlignment="1">
      <alignment vertical="center" wrapText="1"/>
    </xf>
    <xf numFmtId="0" fontId="3" fillId="0" borderId="32" xfId="0" applyFont="1" applyBorder="1" applyAlignment="1">
      <alignment vertical="center" wrapText="1"/>
    </xf>
    <xf numFmtId="0" fontId="3" fillId="0" borderId="6" xfId="0" applyFont="1" applyBorder="1" applyAlignment="1">
      <alignment vertical="center" wrapText="1"/>
    </xf>
    <xf numFmtId="0" fontId="3" fillId="0" borderId="31" xfId="0" applyFont="1" applyBorder="1" applyAlignment="1">
      <alignment vertical="center" wrapText="1"/>
    </xf>
    <xf numFmtId="0" fontId="8" fillId="0" borderId="34"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39" xfId="0" applyFont="1" applyBorder="1" applyAlignment="1">
      <alignment horizontal="center" vertical="center" wrapText="1"/>
    </xf>
    <xf numFmtId="14" fontId="5" fillId="0" borderId="21" xfId="0" applyNumberFormat="1" applyFont="1" applyBorder="1" applyAlignment="1">
      <alignment horizontal="left" vertical="center" wrapText="1"/>
    </xf>
    <xf numFmtId="0" fontId="5" fillId="0" borderId="22" xfId="0" applyFont="1" applyBorder="1"/>
    <xf numFmtId="0" fontId="5" fillId="0" borderId="32" xfId="0" applyFont="1" applyBorder="1"/>
    <xf numFmtId="0" fontId="5" fillId="0" borderId="10" xfId="0" applyFont="1" applyBorder="1"/>
    <xf numFmtId="0" fontId="5" fillId="0" borderId="6" xfId="0" applyFont="1" applyBorder="1"/>
    <xf numFmtId="0" fontId="5" fillId="0" borderId="31" xfId="0" applyFont="1" applyBorder="1"/>
    <xf numFmtId="0" fontId="7" fillId="0" borderId="23" xfId="0" applyFont="1" applyBorder="1" applyAlignment="1">
      <alignment vertical="top" wrapText="1"/>
    </xf>
    <xf numFmtId="0" fontId="7" fillId="0" borderId="30" xfId="0" applyFont="1" applyBorder="1" applyAlignment="1">
      <alignment vertical="top" wrapText="1"/>
    </xf>
    <xf numFmtId="0" fontId="5" fillId="0" borderId="38" xfId="0" applyFont="1" applyBorder="1" applyAlignment="1">
      <alignment vertical="center" wrapText="1"/>
    </xf>
    <xf numFmtId="0" fontId="0" fillId="0" borderId="39" xfId="0" applyBorder="1" applyAlignment="1">
      <alignment wrapText="1"/>
    </xf>
    <xf numFmtId="14" fontId="5" fillId="0" borderId="2" xfId="0" applyNumberFormat="1" applyFont="1" applyBorder="1" applyAlignment="1">
      <alignment horizontal="left" vertical="center" wrapText="1"/>
    </xf>
    <xf numFmtId="0" fontId="5" fillId="0" borderId="0" xfId="0" applyFont="1" applyBorder="1" applyAlignment="1">
      <alignment horizontal="left" vertical="center" wrapText="1"/>
    </xf>
    <xf numFmtId="0" fontId="5" fillId="0" borderId="1" xfId="0" applyFont="1" applyBorder="1" applyAlignment="1">
      <alignment horizontal="left" vertical="center" wrapText="1"/>
    </xf>
    <xf numFmtId="0" fontId="5" fillId="0" borderId="22" xfId="0" applyFont="1" applyBorder="1" applyAlignment="1">
      <alignment horizontal="left" vertical="center" wrapText="1"/>
    </xf>
    <xf numFmtId="0" fontId="5" fillId="0" borderId="32" xfId="0" applyFont="1" applyBorder="1" applyAlignment="1">
      <alignment horizontal="left" vertical="center" wrapText="1"/>
    </xf>
    <xf numFmtId="0" fontId="5" fillId="0" borderId="2" xfId="0" applyFont="1" applyBorder="1" applyAlignment="1">
      <alignment horizontal="left" vertical="center" wrapText="1"/>
    </xf>
    <xf numFmtId="0" fontId="5" fillId="0" borderId="0" xfId="0" applyFont="1" applyAlignment="1">
      <alignment horizontal="left" vertical="center" wrapText="1"/>
    </xf>
    <xf numFmtId="0" fontId="5" fillId="0" borderId="23" xfId="0" applyFont="1" applyBorder="1" applyAlignment="1">
      <alignment vertical="top" wrapText="1"/>
    </xf>
    <xf numFmtId="0" fontId="5" fillId="0" borderId="30" xfId="0" applyFont="1" applyBorder="1" applyAlignment="1">
      <alignment vertical="top" wrapText="1"/>
    </xf>
    <xf numFmtId="0" fontId="5" fillId="0" borderId="32" xfId="0" applyFont="1" applyBorder="1" applyAlignment="1">
      <alignment vertical="top" wrapText="1"/>
    </xf>
    <xf numFmtId="0" fontId="5" fillId="0" borderId="31" xfId="0" applyFont="1" applyBorder="1" applyAlignment="1">
      <alignment vertical="top" wrapText="1"/>
    </xf>
    <xf numFmtId="0" fontId="39" fillId="0" borderId="2" xfId="4" applyFont="1" applyBorder="1" applyAlignment="1">
      <alignment horizontal="center" vertical="distributed"/>
    </xf>
    <xf numFmtId="167" fontId="21" fillId="0" borderId="33" xfId="2" applyNumberFormat="1" applyFont="1" applyBorder="1" applyAlignment="1" applyProtection="1">
      <alignment horizontal="center" vertical="center"/>
    </xf>
    <xf numFmtId="0" fontId="5" fillId="0" borderId="34"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vertical="center"/>
    </xf>
    <xf numFmtId="167" fontId="20" fillId="0" borderId="34" xfId="2" applyNumberFormat="1" applyFont="1" applyBorder="1" applyAlignment="1" applyProtection="1">
      <alignment horizontal="center" vertical="center"/>
    </xf>
    <xf numFmtId="167" fontId="20" fillId="0" borderId="38" xfId="2" applyNumberFormat="1" applyFont="1" applyBorder="1" applyAlignment="1" applyProtection="1">
      <alignment horizontal="center" vertical="center"/>
    </xf>
    <xf numFmtId="167" fontId="20" fillId="0" borderId="39" xfId="2" applyNumberFormat="1" applyFont="1" applyBorder="1" applyAlignment="1" applyProtection="1">
      <alignment horizontal="center" vertical="center"/>
    </xf>
    <xf numFmtId="0" fontId="43" fillId="0" borderId="38" xfId="0" applyFont="1" applyBorder="1" applyAlignment="1" applyProtection="1">
      <alignment horizontal="center" vertical="center"/>
      <protection locked="0"/>
    </xf>
    <xf numFmtId="0" fontId="44" fillId="0" borderId="34" xfId="0" applyFont="1" applyBorder="1" applyAlignment="1">
      <alignment horizontal="center" vertical="center"/>
    </xf>
    <xf numFmtId="0" fontId="44" fillId="0" borderId="38" xfId="0" applyFont="1" applyBorder="1" applyAlignment="1">
      <alignment horizontal="center" vertical="center"/>
    </xf>
    <xf numFmtId="0" fontId="27" fillId="0" borderId="34" xfId="3" applyFont="1" applyBorder="1" applyAlignment="1">
      <alignment horizontal="center" vertical="center" wrapText="1"/>
    </xf>
    <xf numFmtId="0" fontId="27" fillId="0" borderId="38" xfId="3" applyFont="1" applyBorder="1" applyAlignment="1">
      <alignment horizontal="center" vertical="center" wrapText="1"/>
    </xf>
    <xf numFmtId="0" fontId="27" fillId="0" borderId="39" xfId="3" applyFont="1" applyBorder="1" applyAlignment="1">
      <alignment horizontal="center" vertical="center" wrapText="1"/>
    </xf>
    <xf numFmtId="0" fontId="27" fillId="0" borderId="23" xfId="3" applyFont="1" applyBorder="1" applyAlignment="1">
      <alignment horizontal="center" vertical="center" wrapText="1"/>
    </xf>
    <xf numFmtId="0" fontId="26" fillId="0" borderId="30" xfId="3" applyBorder="1" applyAlignment="1">
      <alignment horizontal="center" vertical="center" wrapText="1"/>
    </xf>
  </cellXfs>
  <cellStyles count="5">
    <cellStyle name="Collegamento ipertestuale" xfId="4" builtinId="8"/>
    <cellStyle name="Normale" xfId="0" builtinId="0"/>
    <cellStyle name="Normale 2" xfId="3"/>
    <cellStyle name="Normale_S7" xfId="1"/>
    <cellStyle name="Valuta" xfId="2" builtinId="4"/>
  </cellStyles>
  <dxfs count="677">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
      <font>
        <condense val="0"/>
        <extend val="0"/>
        <color indexed="9"/>
      </font>
      <fill>
        <patternFill patternType="none">
          <bgColor indexed="65"/>
        </patternFill>
      </fill>
    </dxf>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114300</xdr:colOff>
      <xdr:row>1</xdr:row>
      <xdr:rowOff>9525</xdr:rowOff>
    </xdr:from>
    <xdr:to>
      <xdr:col>4</xdr:col>
      <xdr:colOff>600075</xdr:colOff>
      <xdr:row>8</xdr:row>
      <xdr:rowOff>38100</xdr:rowOff>
    </xdr:to>
    <xdr:pic>
      <xdr:nvPicPr>
        <xdr:cNvPr id="1078" name="Immagine 2">
          <a:extLst>
            <a:ext uri="{FF2B5EF4-FFF2-40B4-BE49-F238E27FC236}">
              <a16:creationId xmlns=""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0" y="171450"/>
          <a:ext cx="17049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
  <dimension ref="A18:I22"/>
  <sheetViews>
    <sheetView showGridLines="0" showRowColHeaders="0" zoomScaleNormal="100" workbookViewId="0">
      <selection activeCell="E23" sqref="E23"/>
    </sheetView>
  </sheetViews>
  <sheetFormatPr defaultRowHeight="12.75" x14ac:dyDescent="0.2"/>
  <cols>
    <col min="1" max="16384" width="9.140625" style="98"/>
  </cols>
  <sheetData>
    <row r="18" spans="1:9" ht="32.25" x14ac:dyDescent="0.2">
      <c r="A18" s="187" t="s">
        <v>132</v>
      </c>
      <c r="B18" s="188"/>
      <c r="C18" s="188"/>
      <c r="D18" s="188"/>
      <c r="E18" s="188"/>
      <c r="F18" s="188"/>
      <c r="G18" s="188"/>
      <c r="H18" s="188"/>
      <c r="I18" s="188"/>
    </row>
    <row r="19" spans="1:9" ht="32.25" x14ac:dyDescent="0.4">
      <c r="B19" s="99"/>
    </row>
    <row r="20" spans="1:9" ht="44.25" x14ac:dyDescent="0.2">
      <c r="A20" s="189" t="s">
        <v>25</v>
      </c>
      <c r="B20" s="189"/>
      <c r="C20" s="189"/>
      <c r="D20" s="189"/>
      <c r="E20" s="189"/>
      <c r="F20" s="189"/>
      <c r="G20" s="189"/>
      <c r="H20" s="189"/>
      <c r="I20" s="189"/>
    </row>
    <row r="21" spans="1:9" ht="27" x14ac:dyDescent="0.2">
      <c r="A21" s="190" t="s">
        <v>168</v>
      </c>
      <c r="B21" s="190"/>
      <c r="C21" s="190"/>
      <c r="D21" s="190"/>
      <c r="E21" s="190"/>
      <c r="F21" s="190"/>
      <c r="G21" s="190"/>
      <c r="H21" s="190"/>
      <c r="I21" s="190"/>
    </row>
    <row r="22" spans="1:9" x14ac:dyDescent="0.2">
      <c r="E22" s="100" t="s">
        <v>172</v>
      </c>
    </row>
  </sheetData>
  <mergeCells count="3">
    <mergeCell ref="A18:I18"/>
    <mergeCell ref="A20:I20"/>
    <mergeCell ref="A21:I21"/>
  </mergeCells>
  <phoneticPr fontId="1" type="noConversion"/>
  <printOptions horizontalCentered="1"/>
  <pageMargins left="0.78740157480314965" right="0.78740157480314965" top="0.78740157480314965" bottom="0.98425196850393704" header="0.51181102362204722" footer="0.51181102362204722"/>
  <pageSetup paperSize="9" orientation="landscape" r:id="rId1"/>
  <headerFooter alignWithMargins="0">
    <oddFooter>&amp;L&amp;F&amp;RPreparato da gstanizzi 1° agosto 2014</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3">
    <pageSetUpPr fitToPage="1"/>
  </sheetPr>
  <dimension ref="A1:P48"/>
  <sheetViews>
    <sheetView showGridLines="0" showRowColHeaders="0" workbookViewId="0">
      <selection activeCell="I36" sqref="I36"/>
    </sheetView>
  </sheetViews>
  <sheetFormatPr defaultRowHeight="12.75" x14ac:dyDescent="0.2"/>
  <cols>
    <col min="1" max="1" width="3.5703125" style="2" customWidth="1"/>
    <col min="2" max="6" width="10.5703125" customWidth="1"/>
    <col min="7" max="7" width="10.85546875" customWidth="1"/>
    <col min="8" max="8" width="3.5703125" style="2" customWidth="1"/>
    <col min="9" max="14" width="10.5703125" customWidth="1"/>
    <col min="15" max="15" width="11.7109375" customWidth="1"/>
  </cols>
  <sheetData>
    <row r="1" spans="1:15" ht="4.5" customHeight="1" thickTop="1" x14ac:dyDescent="0.2">
      <c r="A1" s="191" t="s">
        <v>26</v>
      </c>
      <c r="B1" s="192"/>
      <c r="C1" s="192"/>
      <c r="D1" s="192"/>
      <c r="E1" s="192"/>
      <c r="F1" s="192"/>
      <c r="G1" s="192"/>
      <c r="H1" s="192"/>
      <c r="I1" s="192"/>
      <c r="J1" s="192"/>
      <c r="K1" s="192"/>
      <c r="L1" s="192"/>
      <c r="M1" s="192"/>
      <c r="N1" s="192"/>
      <c r="O1" s="193"/>
    </row>
    <row r="2" spans="1:15" x14ac:dyDescent="0.2">
      <c r="A2" s="194"/>
      <c r="B2" s="195"/>
      <c r="C2" s="195"/>
      <c r="D2" s="195"/>
      <c r="E2" s="195"/>
      <c r="F2" s="195"/>
      <c r="G2" s="195"/>
      <c r="H2" s="195"/>
      <c r="I2" s="195"/>
      <c r="J2" s="195"/>
      <c r="K2" s="195"/>
      <c r="L2" s="195"/>
      <c r="M2" s="195"/>
      <c r="N2" s="195"/>
      <c r="O2" s="196"/>
    </row>
    <row r="3" spans="1:15" ht="4.5" customHeight="1" x14ac:dyDescent="0.2">
      <c r="A3" s="197"/>
      <c r="B3" s="198"/>
      <c r="C3" s="198"/>
      <c r="D3" s="198"/>
      <c r="E3" s="198"/>
      <c r="F3" s="198"/>
      <c r="G3" s="198"/>
      <c r="H3" s="198"/>
      <c r="I3" s="198"/>
      <c r="J3" s="198"/>
      <c r="K3" s="198"/>
      <c r="L3" s="198"/>
      <c r="M3" s="198"/>
      <c r="N3" s="198"/>
      <c r="O3" s="199"/>
    </row>
    <row r="4" spans="1:15" ht="12" customHeight="1" x14ac:dyDescent="0.2">
      <c r="A4" s="23" t="s">
        <v>44</v>
      </c>
      <c r="B4" s="16" t="s">
        <v>53</v>
      </c>
      <c r="C4" s="17"/>
      <c r="D4" s="18"/>
      <c r="E4" s="18"/>
      <c r="F4" s="18"/>
      <c r="G4" s="19"/>
      <c r="H4" s="15" t="s">
        <v>61</v>
      </c>
      <c r="I4" s="16" t="s">
        <v>52</v>
      </c>
      <c r="J4" s="17"/>
      <c r="K4" s="18"/>
      <c r="L4" s="18"/>
      <c r="M4" s="18"/>
      <c r="N4" s="18"/>
      <c r="O4" s="24"/>
    </row>
    <row r="5" spans="1:15" ht="12" customHeight="1" x14ac:dyDescent="0.2">
      <c r="A5" s="25" t="s">
        <v>43</v>
      </c>
      <c r="B5" s="1" t="s">
        <v>54</v>
      </c>
      <c r="C5" s="6"/>
      <c r="D5" s="1"/>
      <c r="E5" s="1"/>
      <c r="F5" s="1"/>
      <c r="G5" s="4"/>
      <c r="H5" s="5" t="s">
        <v>62</v>
      </c>
      <c r="I5" s="1" t="s">
        <v>39</v>
      </c>
      <c r="J5" s="6"/>
      <c r="K5" s="1"/>
      <c r="L5" s="1"/>
      <c r="M5" s="1"/>
      <c r="N5" s="1"/>
      <c r="O5" s="26"/>
    </row>
    <row r="6" spans="1:15" ht="12" customHeight="1" x14ac:dyDescent="0.2">
      <c r="A6" s="25"/>
      <c r="B6" s="1" t="s">
        <v>55</v>
      </c>
      <c r="C6" s="6"/>
      <c r="D6" s="1"/>
      <c r="E6" s="1"/>
      <c r="F6" s="1"/>
      <c r="G6" s="4"/>
      <c r="H6" s="5"/>
      <c r="I6" s="7" t="s">
        <v>32</v>
      </c>
      <c r="J6" s="1"/>
      <c r="K6" s="1"/>
      <c r="L6" s="1"/>
      <c r="M6" s="1"/>
      <c r="N6" s="1"/>
      <c r="O6" s="26"/>
    </row>
    <row r="7" spans="1:15" ht="12" customHeight="1" x14ac:dyDescent="0.2">
      <c r="A7" s="25"/>
      <c r="B7" s="7" t="s">
        <v>64</v>
      </c>
      <c r="C7" s="1"/>
      <c r="D7" s="1"/>
      <c r="E7" s="1"/>
      <c r="F7" s="1"/>
      <c r="G7" s="4"/>
      <c r="H7" s="5"/>
      <c r="I7" s="7" t="s">
        <v>66</v>
      </c>
      <c r="J7" s="1"/>
      <c r="K7" s="1"/>
      <c r="L7" s="1"/>
      <c r="M7" s="1"/>
      <c r="N7" s="1"/>
      <c r="O7" s="27"/>
    </row>
    <row r="8" spans="1:15" ht="12" customHeight="1" x14ac:dyDescent="0.2">
      <c r="A8" s="25"/>
      <c r="B8" s="20" t="s">
        <v>65</v>
      </c>
      <c r="C8" s="1"/>
      <c r="D8" s="1"/>
      <c r="E8" s="1"/>
      <c r="F8" s="1"/>
      <c r="G8" s="4"/>
      <c r="H8" s="5"/>
      <c r="I8" s="20" t="s">
        <v>102</v>
      </c>
      <c r="J8" s="1"/>
      <c r="K8" s="1"/>
      <c r="L8" s="1"/>
      <c r="M8" s="1"/>
      <c r="N8" s="1"/>
      <c r="O8" s="27"/>
    </row>
    <row r="9" spans="1:15" ht="12" customHeight="1" x14ac:dyDescent="0.2">
      <c r="A9" s="25"/>
      <c r="B9" s="7" t="s">
        <v>68</v>
      </c>
      <c r="C9" s="1"/>
      <c r="D9" s="1"/>
      <c r="E9" s="1"/>
      <c r="F9" s="1"/>
      <c r="G9" s="14" t="s">
        <v>56</v>
      </c>
      <c r="H9" s="5"/>
      <c r="I9" s="7" t="s">
        <v>153</v>
      </c>
      <c r="J9" s="1"/>
      <c r="K9" s="1"/>
      <c r="L9" s="1"/>
      <c r="M9" s="1"/>
      <c r="N9" s="1"/>
      <c r="O9" s="27"/>
    </row>
    <row r="10" spans="1:15" ht="12" customHeight="1" x14ac:dyDescent="0.2">
      <c r="A10" s="25"/>
      <c r="B10" s="7" t="s">
        <v>57</v>
      </c>
      <c r="C10" s="1"/>
      <c r="D10" s="1"/>
      <c r="E10" s="1"/>
      <c r="F10" s="1"/>
      <c r="G10" s="4"/>
      <c r="H10" s="9"/>
      <c r="I10" s="132" t="s">
        <v>49</v>
      </c>
      <c r="J10" s="10"/>
      <c r="K10" s="21">
        <v>37257</v>
      </c>
      <c r="L10" s="133" t="s">
        <v>152</v>
      </c>
      <c r="M10" s="11"/>
      <c r="N10" s="11"/>
      <c r="O10" s="29"/>
    </row>
    <row r="11" spans="1:15" ht="12" customHeight="1" x14ac:dyDescent="0.2">
      <c r="A11" s="25"/>
      <c r="B11" s="7" t="s">
        <v>30</v>
      </c>
      <c r="C11" s="1"/>
      <c r="D11" s="1"/>
      <c r="E11" s="8"/>
      <c r="F11" s="8"/>
      <c r="G11" s="4"/>
      <c r="H11" s="5" t="s">
        <v>59</v>
      </c>
      <c r="I11" s="20" t="s">
        <v>63</v>
      </c>
      <c r="J11" s="1"/>
      <c r="K11" s="1"/>
      <c r="L11" s="1"/>
      <c r="M11" s="1"/>
      <c r="N11" s="1"/>
      <c r="O11" s="26"/>
    </row>
    <row r="12" spans="1:15" ht="12" customHeight="1" x14ac:dyDescent="0.2">
      <c r="A12" s="28"/>
      <c r="B12" s="8">
        <v>32325</v>
      </c>
      <c r="C12" s="8">
        <v>32509</v>
      </c>
      <c r="D12" s="21">
        <v>32994</v>
      </c>
      <c r="E12" s="11"/>
      <c r="F12" s="11"/>
      <c r="G12" s="12"/>
      <c r="H12" s="5"/>
      <c r="I12" s="7" t="s">
        <v>32</v>
      </c>
      <c r="J12" s="1"/>
      <c r="K12" s="1"/>
      <c r="L12" s="1"/>
      <c r="M12" s="1"/>
      <c r="N12" s="1"/>
      <c r="O12" s="26"/>
    </row>
    <row r="13" spans="1:15" ht="12" customHeight="1" x14ac:dyDescent="0.2">
      <c r="A13" s="23" t="s">
        <v>45</v>
      </c>
      <c r="B13" s="16" t="s">
        <v>42</v>
      </c>
      <c r="C13" s="17"/>
      <c r="D13" s="18"/>
      <c r="E13" s="18"/>
      <c r="F13" s="18"/>
      <c r="G13" s="19"/>
      <c r="H13" s="5"/>
      <c r="I13" s="7" t="s">
        <v>64</v>
      </c>
      <c r="J13" s="1"/>
      <c r="K13" s="1"/>
      <c r="L13" s="1"/>
      <c r="M13" s="1"/>
      <c r="N13" s="1"/>
      <c r="O13" s="27"/>
    </row>
    <row r="14" spans="1:15" ht="12" customHeight="1" x14ac:dyDescent="0.2">
      <c r="A14" s="25" t="s">
        <v>47</v>
      </c>
      <c r="B14" s="1" t="s">
        <v>27</v>
      </c>
      <c r="C14" s="6"/>
      <c r="D14" s="1"/>
      <c r="E14" s="1"/>
      <c r="F14" s="1"/>
      <c r="G14" s="4"/>
      <c r="H14" s="5"/>
      <c r="I14" s="20" t="s">
        <v>76</v>
      </c>
      <c r="J14" s="1"/>
      <c r="K14" s="1"/>
      <c r="L14" s="1"/>
      <c r="M14" s="1"/>
      <c r="N14" s="1"/>
      <c r="O14" s="27"/>
    </row>
    <row r="15" spans="1:15" ht="12" customHeight="1" x14ac:dyDescent="0.2">
      <c r="A15" s="25"/>
      <c r="B15" s="7" t="s">
        <v>66</v>
      </c>
      <c r="C15" s="1"/>
      <c r="D15" s="1"/>
      <c r="E15" s="1"/>
      <c r="F15" s="1"/>
      <c r="G15" s="4"/>
      <c r="H15" s="5"/>
      <c r="I15" s="134" t="s">
        <v>154</v>
      </c>
      <c r="J15" s="1"/>
      <c r="K15" s="22"/>
      <c r="L15" s="1"/>
      <c r="M15" s="1"/>
      <c r="N15" s="1"/>
      <c r="O15" s="27"/>
    </row>
    <row r="16" spans="1:15" ht="12" customHeight="1" x14ac:dyDescent="0.2">
      <c r="A16" s="25"/>
      <c r="B16" s="20" t="s">
        <v>67</v>
      </c>
      <c r="C16" s="1"/>
      <c r="D16" s="1"/>
      <c r="E16" s="1"/>
      <c r="F16" s="1"/>
      <c r="G16" s="4"/>
      <c r="H16" s="5"/>
      <c r="I16" s="7" t="s">
        <v>49</v>
      </c>
      <c r="J16" s="1"/>
      <c r="K16" s="22">
        <v>37987</v>
      </c>
      <c r="L16" s="133" t="s">
        <v>155</v>
      </c>
      <c r="M16" s="8"/>
      <c r="N16" s="8"/>
      <c r="O16" s="26"/>
    </row>
    <row r="17" spans="1:16" ht="12" customHeight="1" x14ac:dyDescent="0.2">
      <c r="A17" s="25"/>
      <c r="B17" s="7" t="s">
        <v>69</v>
      </c>
      <c r="C17" s="1"/>
      <c r="D17" s="1"/>
      <c r="E17" s="1"/>
      <c r="F17" s="1"/>
      <c r="G17" s="14" t="s">
        <v>28</v>
      </c>
      <c r="H17" s="15" t="s">
        <v>127</v>
      </c>
      <c r="I17" s="16" t="s">
        <v>125</v>
      </c>
      <c r="J17" s="17"/>
      <c r="K17" s="18"/>
      <c r="L17" s="18"/>
      <c r="M17" s="18"/>
      <c r="N17" s="18"/>
      <c r="O17" s="24"/>
    </row>
    <row r="18" spans="1:16" ht="12" customHeight="1" x14ac:dyDescent="0.2">
      <c r="A18" s="25"/>
      <c r="B18" s="7" t="s">
        <v>29</v>
      </c>
      <c r="C18" s="1"/>
      <c r="D18" s="1"/>
      <c r="E18" s="1"/>
      <c r="F18" s="1"/>
      <c r="G18" s="4"/>
      <c r="H18" s="40" t="s">
        <v>128</v>
      </c>
      <c r="I18" s="1" t="s">
        <v>124</v>
      </c>
      <c r="J18" s="6"/>
      <c r="K18" s="1"/>
      <c r="L18" s="1"/>
      <c r="M18" s="1"/>
      <c r="N18" s="1"/>
      <c r="O18" s="26"/>
    </row>
    <row r="19" spans="1:16" ht="12" customHeight="1" x14ac:dyDescent="0.2">
      <c r="A19" s="25"/>
      <c r="B19" s="7" t="s">
        <v>30</v>
      </c>
      <c r="C19" s="1"/>
      <c r="D19" s="1"/>
      <c r="E19" s="8"/>
      <c r="F19" s="8"/>
      <c r="G19" s="4"/>
      <c r="H19" s="5"/>
      <c r="I19" s="7" t="s">
        <v>32</v>
      </c>
      <c r="J19" s="1"/>
      <c r="K19" s="1"/>
      <c r="L19" s="1"/>
      <c r="M19" s="1"/>
      <c r="N19" s="1"/>
      <c r="O19" s="26"/>
    </row>
    <row r="20" spans="1:16" ht="12" customHeight="1" x14ac:dyDescent="0.2">
      <c r="A20" s="28"/>
      <c r="B20" s="11">
        <v>34700</v>
      </c>
      <c r="C20" s="11">
        <v>35034</v>
      </c>
      <c r="D20" s="11">
        <v>35065</v>
      </c>
      <c r="E20" s="11">
        <v>35370</v>
      </c>
      <c r="F20" s="11"/>
      <c r="G20" s="12"/>
      <c r="H20" s="5"/>
      <c r="I20" s="7" t="s">
        <v>66</v>
      </c>
      <c r="J20" s="1"/>
      <c r="K20" s="1"/>
      <c r="L20" s="1"/>
      <c r="M20" s="1"/>
      <c r="N20" s="1"/>
      <c r="O20" s="27"/>
    </row>
    <row r="21" spans="1:16" ht="12" customHeight="1" x14ac:dyDescent="0.2">
      <c r="A21" s="25" t="s">
        <v>48</v>
      </c>
      <c r="B21" s="1" t="s">
        <v>31</v>
      </c>
      <c r="C21" s="6"/>
      <c r="D21" s="1"/>
      <c r="E21" s="1"/>
      <c r="F21" s="1"/>
      <c r="G21" s="4"/>
      <c r="H21" s="5"/>
      <c r="I21" s="20" t="s">
        <v>129</v>
      </c>
      <c r="J21" s="1"/>
      <c r="K21" s="1"/>
      <c r="L21" s="1"/>
      <c r="M21" s="1"/>
      <c r="N21" s="1"/>
      <c r="O21" s="27"/>
      <c r="P21" s="1"/>
    </row>
    <row r="22" spans="1:16" ht="12" customHeight="1" x14ac:dyDescent="0.2">
      <c r="A22" s="25"/>
      <c r="B22" s="7" t="s">
        <v>32</v>
      </c>
      <c r="C22" s="1"/>
      <c r="D22" s="1"/>
      <c r="E22" s="1"/>
      <c r="F22" s="1"/>
      <c r="G22" s="4"/>
      <c r="H22" s="5"/>
      <c r="I22" s="7" t="s">
        <v>126</v>
      </c>
      <c r="J22" s="1"/>
      <c r="K22" s="1"/>
      <c r="L22" s="1"/>
      <c r="M22" s="1"/>
      <c r="N22" s="1"/>
      <c r="O22" s="27" t="s">
        <v>50</v>
      </c>
      <c r="P22" s="1"/>
    </row>
    <row r="23" spans="1:16" ht="12" customHeight="1" x14ac:dyDescent="0.2">
      <c r="A23" s="25"/>
      <c r="B23" s="7" t="s">
        <v>66</v>
      </c>
      <c r="C23" s="1"/>
      <c r="D23" s="1"/>
      <c r="E23" s="1"/>
      <c r="F23" s="1"/>
      <c r="G23" s="4"/>
      <c r="H23" s="5"/>
      <c r="I23" s="7" t="s">
        <v>49</v>
      </c>
      <c r="J23" s="1"/>
      <c r="K23" s="22">
        <v>38718</v>
      </c>
      <c r="L23" s="8"/>
      <c r="M23" s="8"/>
      <c r="N23" s="8"/>
      <c r="O23" s="26"/>
      <c r="P23" s="1"/>
    </row>
    <row r="24" spans="1:16" ht="12" customHeight="1" x14ac:dyDescent="0.2">
      <c r="A24" s="25"/>
      <c r="B24" s="20" t="s">
        <v>71</v>
      </c>
      <c r="C24" s="1"/>
      <c r="D24" s="1"/>
      <c r="E24" s="1"/>
      <c r="F24" s="1"/>
      <c r="G24" s="4"/>
      <c r="H24" s="5"/>
      <c r="I24" s="134" t="s">
        <v>156</v>
      </c>
      <c r="J24" s="1"/>
      <c r="K24" s="22"/>
      <c r="L24" s="8"/>
      <c r="M24" s="8"/>
      <c r="N24" s="8"/>
      <c r="O24" s="26"/>
      <c r="P24" s="1"/>
    </row>
    <row r="25" spans="1:16" ht="12" customHeight="1" x14ac:dyDescent="0.2">
      <c r="A25" s="25"/>
      <c r="B25" s="7" t="s">
        <v>70</v>
      </c>
      <c r="C25" s="1"/>
      <c r="D25" s="1"/>
      <c r="E25" s="1"/>
      <c r="F25" s="1"/>
      <c r="G25" s="14" t="s">
        <v>33</v>
      </c>
      <c r="H25" s="5"/>
      <c r="I25" s="205" t="s">
        <v>157</v>
      </c>
      <c r="J25" s="206"/>
      <c r="K25" s="206"/>
      <c r="L25" s="206"/>
      <c r="M25" s="206"/>
      <c r="N25" s="206"/>
      <c r="O25" s="207"/>
      <c r="P25" s="1"/>
    </row>
    <row r="26" spans="1:16" ht="12" customHeight="1" x14ac:dyDescent="0.2">
      <c r="A26" s="25"/>
      <c r="B26" s="7" t="s">
        <v>34</v>
      </c>
      <c r="C26" s="1"/>
      <c r="D26" s="1"/>
      <c r="E26" s="1"/>
      <c r="F26" s="1"/>
      <c r="G26" s="4"/>
      <c r="H26" s="101"/>
      <c r="I26" s="208"/>
      <c r="J26" s="208"/>
      <c r="K26" s="208"/>
      <c r="L26" s="208"/>
      <c r="M26" s="208"/>
      <c r="N26" s="208"/>
      <c r="O26" s="209"/>
      <c r="P26" s="1"/>
    </row>
    <row r="27" spans="1:16" ht="12" customHeight="1" x14ac:dyDescent="0.2">
      <c r="A27" s="25"/>
      <c r="B27" s="7" t="s">
        <v>30</v>
      </c>
      <c r="C27" s="1"/>
      <c r="D27" s="1"/>
      <c r="E27" s="8"/>
      <c r="F27" s="8"/>
      <c r="G27" s="4"/>
      <c r="H27" s="40" t="s">
        <v>128</v>
      </c>
      <c r="I27" s="41" t="s">
        <v>130</v>
      </c>
      <c r="J27" s="6"/>
      <c r="K27" s="1"/>
      <c r="L27" s="1"/>
      <c r="M27" s="1"/>
      <c r="N27" s="1"/>
      <c r="O27" s="26"/>
      <c r="P27" s="1"/>
    </row>
    <row r="28" spans="1:16" ht="12" customHeight="1" x14ac:dyDescent="0.2">
      <c r="A28" s="25"/>
      <c r="B28" s="8">
        <v>35065</v>
      </c>
      <c r="C28" s="8">
        <v>35370</v>
      </c>
      <c r="D28" s="22">
        <v>35612</v>
      </c>
      <c r="E28" s="8"/>
      <c r="F28" s="8"/>
      <c r="G28" s="4"/>
      <c r="H28" s="5"/>
      <c r="I28" s="7" t="s">
        <v>32</v>
      </c>
      <c r="J28" s="1"/>
      <c r="K28" s="1"/>
      <c r="L28" s="1"/>
      <c r="M28" s="1"/>
      <c r="N28" s="1"/>
      <c r="O28" s="26"/>
      <c r="P28" s="1"/>
    </row>
    <row r="29" spans="1:16" ht="12" customHeight="1" x14ac:dyDescent="0.2">
      <c r="A29" s="23" t="s">
        <v>51</v>
      </c>
      <c r="B29" s="16" t="s">
        <v>46</v>
      </c>
      <c r="C29" s="17"/>
      <c r="D29" s="18"/>
      <c r="E29" s="18"/>
      <c r="F29" s="18"/>
      <c r="G29" s="19"/>
      <c r="H29" s="5"/>
      <c r="I29" s="7" t="s">
        <v>133</v>
      </c>
      <c r="J29" s="1"/>
      <c r="K29" s="1"/>
      <c r="L29" s="1"/>
      <c r="M29" s="1"/>
      <c r="N29" s="1"/>
      <c r="O29" s="27"/>
      <c r="P29" s="1"/>
    </row>
    <row r="30" spans="1:16" ht="12" customHeight="1" x14ac:dyDescent="0.2">
      <c r="A30" s="25" t="s">
        <v>58</v>
      </c>
      <c r="B30" s="1" t="s">
        <v>35</v>
      </c>
      <c r="C30" s="6"/>
      <c r="D30" s="1"/>
      <c r="E30" s="1"/>
      <c r="F30" s="1"/>
      <c r="G30" s="4"/>
      <c r="H30" s="5"/>
      <c r="I30" s="20" t="s">
        <v>134</v>
      </c>
      <c r="J30" s="1"/>
      <c r="K30" s="1"/>
      <c r="L30" s="1"/>
      <c r="M30" s="1"/>
      <c r="N30" s="1"/>
      <c r="O30" s="27"/>
      <c r="P30" s="1"/>
    </row>
    <row r="31" spans="1:16" ht="12" customHeight="1" x14ac:dyDescent="0.2">
      <c r="A31" s="25"/>
      <c r="B31" s="7" t="s">
        <v>32</v>
      </c>
      <c r="C31" s="1"/>
      <c r="D31" s="1"/>
      <c r="E31" s="1"/>
      <c r="F31" s="1"/>
      <c r="G31" s="4"/>
      <c r="H31" s="5"/>
      <c r="I31" s="7" t="s">
        <v>131</v>
      </c>
      <c r="J31" s="1"/>
      <c r="K31" s="1"/>
      <c r="L31" s="1"/>
      <c r="M31" s="7" t="s">
        <v>49</v>
      </c>
      <c r="N31" s="1"/>
      <c r="O31" s="138">
        <v>39448</v>
      </c>
      <c r="P31" s="1"/>
    </row>
    <row r="32" spans="1:16" ht="12" customHeight="1" x14ac:dyDescent="0.2">
      <c r="A32" s="25"/>
      <c r="B32" s="7" t="s">
        <v>66</v>
      </c>
      <c r="C32" s="1"/>
      <c r="D32" s="1"/>
      <c r="E32" s="1"/>
      <c r="F32" s="1"/>
      <c r="G32" s="14"/>
      <c r="H32" s="5"/>
      <c r="I32" s="3" t="s">
        <v>158</v>
      </c>
      <c r="J32" s="1"/>
      <c r="K32" s="1"/>
      <c r="L32" s="8"/>
      <c r="M32" s="8"/>
      <c r="N32" s="8"/>
      <c r="O32" s="26"/>
      <c r="P32" s="1"/>
    </row>
    <row r="33" spans="1:16" ht="12" customHeight="1" x14ac:dyDescent="0.2">
      <c r="A33" s="25"/>
      <c r="B33" s="20" t="s">
        <v>72</v>
      </c>
      <c r="C33" s="1"/>
      <c r="D33" s="1"/>
      <c r="E33" s="1"/>
      <c r="F33" s="1"/>
      <c r="G33" s="14"/>
      <c r="H33" s="105" t="s">
        <v>136</v>
      </c>
      <c r="I33" s="200" t="s">
        <v>135</v>
      </c>
      <c r="J33" s="201"/>
      <c r="K33" s="201"/>
      <c r="L33" s="201"/>
      <c r="M33" s="201"/>
      <c r="N33" s="201"/>
      <c r="O33" s="202"/>
      <c r="P33" s="1"/>
    </row>
    <row r="34" spans="1:16" ht="12" customHeight="1" x14ac:dyDescent="0.2">
      <c r="A34" s="25"/>
      <c r="B34" s="7" t="s">
        <v>73</v>
      </c>
      <c r="C34" s="1"/>
      <c r="D34" s="1"/>
      <c r="E34" s="1"/>
      <c r="F34" s="1"/>
      <c r="G34" s="14" t="s">
        <v>74</v>
      </c>
      <c r="H34" s="104"/>
      <c r="I34" s="203"/>
      <c r="J34" s="203"/>
      <c r="K34" s="203"/>
      <c r="L34" s="203"/>
      <c r="M34" s="203"/>
      <c r="N34" s="203"/>
      <c r="O34" s="204"/>
      <c r="P34" s="1"/>
    </row>
    <row r="35" spans="1:16" ht="12" customHeight="1" x14ac:dyDescent="0.2">
      <c r="A35" s="25"/>
      <c r="B35" s="7" t="s">
        <v>36</v>
      </c>
      <c r="C35" s="1"/>
      <c r="D35" s="1"/>
      <c r="E35" s="8"/>
      <c r="F35" s="8"/>
      <c r="G35" s="4"/>
      <c r="H35" s="40"/>
      <c r="I35" s="3" t="s">
        <v>167</v>
      </c>
      <c r="J35" s="1"/>
      <c r="K35" s="1"/>
      <c r="L35" s="8"/>
      <c r="M35" s="6"/>
      <c r="N35" s="6"/>
      <c r="O35" s="103"/>
      <c r="P35" s="1"/>
    </row>
    <row r="36" spans="1:16" ht="12" customHeight="1" x14ac:dyDescent="0.2">
      <c r="A36" s="25"/>
      <c r="B36" s="3" t="s">
        <v>30</v>
      </c>
      <c r="C36" s="1"/>
      <c r="D36" s="1"/>
      <c r="E36" s="8"/>
      <c r="F36" s="8"/>
      <c r="G36" s="4"/>
      <c r="H36" s="5"/>
      <c r="I36" s="8">
        <v>40269</v>
      </c>
      <c r="J36" s="8">
        <v>40360</v>
      </c>
      <c r="K36" s="22"/>
      <c r="L36" s="8"/>
      <c r="M36" s="6"/>
      <c r="N36" s="6"/>
      <c r="O36" s="27"/>
      <c r="P36" s="1"/>
    </row>
    <row r="37" spans="1:16" ht="12" customHeight="1" x14ac:dyDescent="0.2">
      <c r="A37" s="28"/>
      <c r="B37" s="21">
        <v>36100</v>
      </c>
      <c r="C37" s="21">
        <v>36312</v>
      </c>
      <c r="D37" s="10"/>
      <c r="E37" s="11"/>
      <c r="F37" s="11"/>
      <c r="G37" s="12"/>
      <c r="H37" s="105" t="s">
        <v>159</v>
      </c>
      <c r="I37" s="135" t="s">
        <v>160</v>
      </c>
      <c r="J37" s="136"/>
      <c r="K37" s="136"/>
      <c r="L37" s="136"/>
      <c r="M37" s="136"/>
      <c r="N37" s="136"/>
      <c r="O37" s="137"/>
      <c r="P37" s="1"/>
    </row>
    <row r="38" spans="1:16" ht="12" customHeight="1" x14ac:dyDescent="0.2">
      <c r="A38" s="25" t="s">
        <v>60</v>
      </c>
      <c r="B38" s="20" t="s">
        <v>37</v>
      </c>
      <c r="C38" s="1"/>
      <c r="D38" s="1"/>
      <c r="E38" s="1"/>
      <c r="F38" s="1"/>
      <c r="G38" s="4"/>
      <c r="H38" s="5"/>
      <c r="I38" s="139" t="s">
        <v>161</v>
      </c>
      <c r="J38" s="1"/>
      <c r="K38" s="1"/>
      <c r="L38" s="1"/>
      <c r="M38" s="1"/>
      <c r="N38" s="1"/>
      <c r="O38" s="26"/>
      <c r="P38" s="1"/>
    </row>
    <row r="39" spans="1:16" ht="12" customHeight="1" x14ac:dyDescent="0.2">
      <c r="A39" s="25"/>
      <c r="B39" s="7" t="s">
        <v>32</v>
      </c>
      <c r="C39" s="1"/>
      <c r="D39" s="1"/>
      <c r="E39" s="1"/>
      <c r="F39" s="1"/>
      <c r="G39" s="4"/>
      <c r="H39" s="5"/>
      <c r="I39" s="7" t="s">
        <v>162</v>
      </c>
      <c r="J39" s="1"/>
      <c r="K39" s="1"/>
      <c r="L39" s="1"/>
      <c r="M39" s="1"/>
      <c r="N39" s="1"/>
      <c r="O39" s="27"/>
      <c r="P39" s="1"/>
    </row>
    <row r="40" spans="1:16" ht="12" customHeight="1" x14ac:dyDescent="0.2">
      <c r="A40" s="25"/>
      <c r="B40" s="7" t="s">
        <v>64</v>
      </c>
      <c r="C40" s="1"/>
      <c r="D40" s="1"/>
      <c r="E40" s="1"/>
      <c r="F40" s="1"/>
      <c r="G40" s="14"/>
      <c r="H40" s="5"/>
      <c r="I40" s="7" t="s">
        <v>49</v>
      </c>
      <c r="J40" s="1"/>
      <c r="K40" s="22">
        <v>42370</v>
      </c>
      <c r="L40" s="8"/>
      <c r="M40" s="8"/>
      <c r="N40" s="8"/>
      <c r="O40" s="26"/>
      <c r="P40" s="1"/>
    </row>
    <row r="41" spans="1:16" ht="12" customHeight="1" x14ac:dyDescent="0.2">
      <c r="A41" s="25"/>
      <c r="B41" s="20" t="s">
        <v>75</v>
      </c>
      <c r="C41" s="1"/>
      <c r="D41" s="1"/>
      <c r="E41" s="1"/>
      <c r="F41" s="1"/>
      <c r="G41" s="14"/>
      <c r="H41" s="101"/>
      <c r="I41" s="140" t="s">
        <v>163</v>
      </c>
      <c r="J41" s="13"/>
      <c r="K41" s="102"/>
      <c r="L41" s="39"/>
      <c r="M41" s="39"/>
      <c r="N41" s="39"/>
      <c r="O41" s="30"/>
      <c r="P41" s="1"/>
    </row>
    <row r="42" spans="1:16" ht="12" customHeight="1" x14ac:dyDescent="0.2">
      <c r="A42" s="25"/>
      <c r="B42" s="7" t="s">
        <v>38</v>
      </c>
      <c r="C42" s="1"/>
      <c r="D42" s="1"/>
      <c r="E42" s="1"/>
      <c r="F42" s="1"/>
      <c r="G42" s="14" t="s">
        <v>50</v>
      </c>
      <c r="H42" s="5" t="s">
        <v>164</v>
      </c>
      <c r="I42" s="7" t="s">
        <v>166</v>
      </c>
      <c r="J42" s="6"/>
      <c r="K42" s="6"/>
      <c r="L42" s="6"/>
      <c r="M42" s="6"/>
      <c r="N42" s="6"/>
      <c r="O42" s="103"/>
      <c r="P42" s="1"/>
    </row>
    <row r="43" spans="1:16" ht="12" customHeight="1" x14ac:dyDescent="0.2">
      <c r="A43" s="25"/>
      <c r="B43" s="7" t="s">
        <v>49</v>
      </c>
      <c r="C43" s="1"/>
      <c r="D43" s="1"/>
      <c r="E43" s="8"/>
      <c r="F43" s="8"/>
      <c r="G43" s="4"/>
      <c r="H43" s="5"/>
      <c r="I43" s="145" t="s">
        <v>165</v>
      </c>
      <c r="J43" s="6"/>
      <c r="K43" s="6"/>
      <c r="L43" s="6"/>
      <c r="M43" s="6"/>
      <c r="N43" s="6"/>
      <c r="O43" s="103"/>
      <c r="P43" s="1"/>
    </row>
    <row r="44" spans="1:16" ht="12" customHeight="1" x14ac:dyDescent="0.2">
      <c r="A44" s="25"/>
      <c r="B44" s="3" t="s">
        <v>30</v>
      </c>
      <c r="C44" s="1"/>
      <c r="D44" s="1"/>
      <c r="E44" s="8"/>
      <c r="F44" s="8"/>
      <c r="G44" s="4"/>
      <c r="H44" s="5"/>
      <c r="I44" s="3" t="s">
        <v>167</v>
      </c>
      <c r="J44" s="1"/>
      <c r="K44" s="1"/>
      <c r="L44" s="1"/>
      <c r="M44" s="1"/>
      <c r="N44" s="1"/>
      <c r="O44" s="26"/>
      <c r="P44" s="1"/>
    </row>
    <row r="45" spans="1:16" ht="12" customHeight="1" thickBot="1" x14ac:dyDescent="0.25">
      <c r="A45" s="31"/>
      <c r="B45" s="32">
        <v>36708</v>
      </c>
      <c r="C45" s="32">
        <v>36892</v>
      </c>
      <c r="D45" s="33"/>
      <c r="E45" s="33"/>
      <c r="F45" s="33"/>
      <c r="G45" s="34"/>
      <c r="H45" s="141"/>
      <c r="I45" s="32">
        <v>43556</v>
      </c>
      <c r="J45" s="32">
        <v>43647</v>
      </c>
      <c r="K45" s="33"/>
      <c r="L45" s="33"/>
      <c r="M45" s="33"/>
      <c r="N45" s="33"/>
      <c r="O45" s="142"/>
      <c r="P45" s="1"/>
    </row>
    <row r="46" spans="1:16" ht="13.5" thickTop="1" x14ac:dyDescent="0.2">
      <c r="P46" s="1"/>
    </row>
    <row r="47" spans="1:16" x14ac:dyDescent="0.2">
      <c r="P47" s="1"/>
    </row>
    <row r="48" spans="1:16" x14ac:dyDescent="0.2">
      <c r="P48" s="1"/>
    </row>
  </sheetData>
  <mergeCells count="3">
    <mergeCell ref="A1:O3"/>
    <mergeCell ref="I33:O34"/>
    <mergeCell ref="I25:O26"/>
  </mergeCells>
  <phoneticPr fontId="1" type="noConversion"/>
  <printOptions horizontalCentered="1"/>
  <pageMargins left="0.39370078740157483" right="0.39370078740157483" top="0.39370078740157483" bottom="0.39370078740157483" header="0.31496062992125984" footer="0.31496062992125984"/>
  <pageSetup paperSize="9" scale="96" orientation="landscape" r:id="rId1"/>
  <headerFooter alignWithMargins="0">
    <oddFooter>&amp;L&amp;8Preparato da gstanizzi &amp;D&amp;R&amp;8&amp;F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5"/>
  <dimension ref="A2:L101"/>
  <sheetViews>
    <sheetView showGridLines="0" showRowColHeaders="0" workbookViewId="0"/>
  </sheetViews>
  <sheetFormatPr defaultRowHeight="12.75" x14ac:dyDescent="0.2"/>
  <cols>
    <col min="1" max="1" width="3.85546875" style="35" customWidth="1"/>
    <col min="2" max="16384" width="9.140625" style="35"/>
  </cols>
  <sheetData>
    <row r="2" spans="1:2" x14ac:dyDescent="0.2">
      <c r="A2" s="35" t="s">
        <v>100</v>
      </c>
    </row>
    <row r="3" spans="1:2" x14ac:dyDescent="0.2">
      <c r="A3" s="35" t="s">
        <v>101</v>
      </c>
    </row>
    <row r="4" spans="1:2" x14ac:dyDescent="0.2">
      <c r="A4" s="38" t="s">
        <v>103</v>
      </c>
    </row>
    <row r="5" spans="1:2" x14ac:dyDescent="0.2">
      <c r="A5" s="38" t="s">
        <v>104</v>
      </c>
    </row>
    <row r="6" spans="1:2" x14ac:dyDescent="0.2">
      <c r="A6" s="38" t="s">
        <v>105</v>
      </c>
    </row>
    <row r="7" spans="1:2" x14ac:dyDescent="0.2">
      <c r="A7" s="38" t="s">
        <v>106</v>
      </c>
    </row>
    <row r="8" spans="1:2" x14ac:dyDescent="0.2">
      <c r="A8" s="38"/>
    </row>
    <row r="9" spans="1:2" x14ac:dyDescent="0.2">
      <c r="A9" s="35" t="s">
        <v>77</v>
      </c>
    </row>
    <row r="10" spans="1:2" x14ac:dyDescent="0.2">
      <c r="A10" s="36">
        <v>1</v>
      </c>
      <c r="B10" s="37" t="s">
        <v>78</v>
      </c>
    </row>
    <row r="11" spans="1:2" x14ac:dyDescent="0.2">
      <c r="A11" s="36">
        <v>2</v>
      </c>
      <c r="B11" s="37" t="s">
        <v>79</v>
      </c>
    </row>
    <row r="12" spans="1:2" x14ac:dyDescent="0.2">
      <c r="A12" s="36">
        <v>3</v>
      </c>
      <c r="B12" s="37" t="s">
        <v>80</v>
      </c>
    </row>
    <row r="13" spans="1:2" x14ac:dyDescent="0.2">
      <c r="A13" s="36">
        <v>4</v>
      </c>
      <c r="B13" s="37" t="s">
        <v>81</v>
      </c>
    </row>
    <row r="14" spans="1:2" x14ac:dyDescent="0.2">
      <c r="A14" s="36">
        <v>5</v>
      </c>
      <c r="B14" s="37" t="s">
        <v>82</v>
      </c>
    </row>
    <row r="15" spans="1:2" x14ac:dyDescent="0.2">
      <c r="A15" s="36">
        <v>6</v>
      </c>
      <c r="B15" s="37" t="s">
        <v>83</v>
      </c>
    </row>
    <row r="16" spans="1:2" x14ac:dyDescent="0.2">
      <c r="A16" s="36">
        <v>7</v>
      </c>
      <c r="B16" s="37" t="s">
        <v>84</v>
      </c>
    </row>
    <row r="17" spans="1:12" x14ac:dyDescent="0.2">
      <c r="A17" s="36">
        <v>8</v>
      </c>
      <c r="B17" s="37" t="s">
        <v>85</v>
      </c>
    </row>
    <row r="18" spans="1:12" x14ac:dyDescent="0.2">
      <c r="A18" s="36">
        <v>9</v>
      </c>
      <c r="B18" s="37" t="s">
        <v>86</v>
      </c>
    </row>
    <row r="19" spans="1:12" x14ac:dyDescent="0.2">
      <c r="A19" s="36">
        <v>10</v>
      </c>
      <c r="B19" s="37" t="s">
        <v>87</v>
      </c>
    </row>
    <row r="20" spans="1:12" x14ac:dyDescent="0.2">
      <c r="A20" s="36"/>
      <c r="B20" s="37"/>
    </row>
    <row r="21" spans="1:12" x14ac:dyDescent="0.2">
      <c r="A21" s="35" t="s">
        <v>99</v>
      </c>
      <c r="L21" s="1"/>
    </row>
    <row r="22" spans="1:12" x14ac:dyDescent="0.2">
      <c r="A22" s="36">
        <v>1</v>
      </c>
      <c r="B22" s="37" t="s">
        <v>88</v>
      </c>
      <c r="L22" s="1"/>
    </row>
    <row r="23" spans="1:12" x14ac:dyDescent="0.2">
      <c r="A23" s="36">
        <v>2</v>
      </c>
      <c r="B23" s="37" t="s">
        <v>90</v>
      </c>
      <c r="L23" s="1"/>
    </row>
    <row r="24" spans="1:12" x14ac:dyDescent="0.2">
      <c r="A24" s="36">
        <v>3</v>
      </c>
      <c r="B24" s="37" t="s">
        <v>91</v>
      </c>
      <c r="L24" s="1"/>
    </row>
    <row r="25" spans="1:12" x14ac:dyDescent="0.2">
      <c r="A25" s="36">
        <v>4</v>
      </c>
      <c r="B25" s="37" t="s">
        <v>92</v>
      </c>
      <c r="L25" s="1"/>
    </row>
    <row r="26" spans="1:12" x14ac:dyDescent="0.2">
      <c r="A26" s="36">
        <v>5</v>
      </c>
      <c r="B26" s="37" t="s">
        <v>93</v>
      </c>
      <c r="L26" s="1"/>
    </row>
    <row r="27" spans="1:12" x14ac:dyDescent="0.2">
      <c r="A27" s="36">
        <v>6</v>
      </c>
      <c r="B27" s="37" t="s">
        <v>89</v>
      </c>
      <c r="L27" s="1"/>
    </row>
    <row r="28" spans="1:12" x14ac:dyDescent="0.2">
      <c r="A28" s="36">
        <v>7</v>
      </c>
      <c r="B28" s="37" t="s">
        <v>94</v>
      </c>
      <c r="L28" s="1"/>
    </row>
    <row r="29" spans="1:12" x14ac:dyDescent="0.2">
      <c r="A29" s="36">
        <v>8</v>
      </c>
      <c r="B29" s="37" t="s">
        <v>95</v>
      </c>
      <c r="L29" s="1"/>
    </row>
    <row r="30" spans="1:12" x14ac:dyDescent="0.2">
      <c r="A30" s="36">
        <v>9</v>
      </c>
      <c r="B30" s="37" t="s">
        <v>96</v>
      </c>
      <c r="L30" s="1"/>
    </row>
    <row r="31" spans="1:12" x14ac:dyDescent="0.2">
      <c r="A31" s="36">
        <v>10</v>
      </c>
      <c r="B31" s="37" t="s">
        <v>97</v>
      </c>
      <c r="L31" s="1"/>
    </row>
    <row r="32" spans="1:12" x14ac:dyDescent="0.2">
      <c r="A32" s="36">
        <v>11</v>
      </c>
      <c r="B32" s="37" t="s">
        <v>98</v>
      </c>
      <c r="L32" s="1"/>
    </row>
    <row r="33" spans="1:12" x14ac:dyDescent="0.2">
      <c r="A33" s="36"/>
      <c r="B33" s="37"/>
      <c r="L33" s="1"/>
    </row>
    <row r="34" spans="1:12" x14ac:dyDescent="0.2">
      <c r="A34" s="36"/>
      <c r="B34" s="37"/>
      <c r="L34" s="1"/>
    </row>
    <row r="35" spans="1:12" x14ac:dyDescent="0.2">
      <c r="A35" s="36"/>
      <c r="B35" s="37"/>
    </row>
    <row r="36" spans="1:12" x14ac:dyDescent="0.2">
      <c r="A36" s="36"/>
      <c r="B36" s="37"/>
    </row>
    <row r="37" spans="1:12" x14ac:dyDescent="0.2">
      <c r="A37" s="36"/>
      <c r="B37" s="37"/>
    </row>
    <row r="38" spans="1:12" x14ac:dyDescent="0.2">
      <c r="A38" s="36"/>
      <c r="B38" s="37"/>
    </row>
    <row r="39" spans="1:12" x14ac:dyDescent="0.2">
      <c r="A39" s="36"/>
      <c r="B39" s="37"/>
    </row>
    <row r="40" spans="1:12" x14ac:dyDescent="0.2">
      <c r="A40" s="36"/>
      <c r="B40" s="37"/>
    </row>
    <row r="41" spans="1:12" x14ac:dyDescent="0.2">
      <c r="A41" s="36"/>
      <c r="B41" s="37"/>
    </row>
    <row r="42" spans="1:12" x14ac:dyDescent="0.2">
      <c r="A42" s="36"/>
      <c r="B42" s="37"/>
    </row>
    <row r="43" spans="1:12" x14ac:dyDescent="0.2">
      <c r="A43" s="36"/>
      <c r="B43" s="37"/>
    </row>
    <row r="44" spans="1:12" x14ac:dyDescent="0.2">
      <c r="A44" s="36"/>
      <c r="B44" s="37"/>
    </row>
    <row r="45" spans="1:12" x14ac:dyDescent="0.2">
      <c r="A45" s="36"/>
      <c r="B45" s="37"/>
    </row>
    <row r="46" spans="1:12" x14ac:dyDescent="0.2">
      <c r="A46" s="36"/>
      <c r="B46" s="37"/>
    </row>
    <row r="47" spans="1:12" x14ac:dyDescent="0.2">
      <c r="A47" s="36"/>
      <c r="B47" s="37"/>
    </row>
    <row r="48" spans="1:12" x14ac:dyDescent="0.2">
      <c r="A48" s="36"/>
      <c r="B48" s="37"/>
    </row>
    <row r="49" spans="1:2" x14ac:dyDescent="0.2">
      <c r="A49" s="36"/>
      <c r="B49" s="37"/>
    </row>
    <row r="50" spans="1:2" x14ac:dyDescent="0.2">
      <c r="A50" s="36"/>
      <c r="B50" s="37"/>
    </row>
    <row r="51" spans="1:2" x14ac:dyDescent="0.2">
      <c r="A51" s="36"/>
      <c r="B51" s="37"/>
    </row>
    <row r="52" spans="1:2" x14ac:dyDescent="0.2">
      <c r="A52" s="36"/>
      <c r="B52" s="37"/>
    </row>
    <row r="53" spans="1:2" x14ac:dyDescent="0.2">
      <c r="A53" s="36"/>
      <c r="B53" s="37"/>
    </row>
    <row r="54" spans="1:2" x14ac:dyDescent="0.2">
      <c r="A54" s="36"/>
      <c r="B54" s="37"/>
    </row>
    <row r="55" spans="1:2" x14ac:dyDescent="0.2">
      <c r="A55" s="36"/>
      <c r="B55" s="37"/>
    </row>
    <row r="56" spans="1:2" x14ac:dyDescent="0.2">
      <c r="A56" s="36"/>
      <c r="B56" s="37"/>
    </row>
    <row r="57" spans="1:2" x14ac:dyDescent="0.2">
      <c r="A57" s="36"/>
      <c r="B57" s="37"/>
    </row>
    <row r="58" spans="1:2" x14ac:dyDescent="0.2">
      <c r="A58" s="36"/>
      <c r="B58" s="37"/>
    </row>
    <row r="59" spans="1:2" x14ac:dyDescent="0.2">
      <c r="A59" s="36"/>
      <c r="B59" s="37"/>
    </row>
    <row r="60" spans="1:2" x14ac:dyDescent="0.2">
      <c r="A60" s="36"/>
      <c r="B60" s="37"/>
    </row>
    <row r="61" spans="1:2" x14ac:dyDescent="0.2">
      <c r="A61" s="36"/>
      <c r="B61" s="37"/>
    </row>
    <row r="62" spans="1:2" x14ac:dyDescent="0.2">
      <c r="A62" s="36"/>
      <c r="B62" s="37"/>
    </row>
    <row r="63" spans="1:2" x14ac:dyDescent="0.2">
      <c r="A63" s="36"/>
      <c r="B63" s="37"/>
    </row>
    <row r="64" spans="1:2" x14ac:dyDescent="0.2">
      <c r="A64" s="36"/>
      <c r="B64" s="37"/>
    </row>
    <row r="65" spans="1:2" x14ac:dyDescent="0.2">
      <c r="A65" s="36"/>
      <c r="B65" s="37"/>
    </row>
    <row r="66" spans="1:2" x14ac:dyDescent="0.2">
      <c r="A66" s="36"/>
      <c r="B66" s="37"/>
    </row>
    <row r="67" spans="1:2" x14ac:dyDescent="0.2">
      <c r="A67" s="36"/>
      <c r="B67" s="37"/>
    </row>
    <row r="68" spans="1:2" x14ac:dyDescent="0.2">
      <c r="A68" s="36"/>
      <c r="B68" s="37"/>
    </row>
    <row r="69" spans="1:2" x14ac:dyDescent="0.2">
      <c r="A69" s="36"/>
      <c r="B69" s="37"/>
    </row>
    <row r="70" spans="1:2" x14ac:dyDescent="0.2">
      <c r="A70" s="36"/>
      <c r="B70" s="37"/>
    </row>
    <row r="71" spans="1:2" x14ac:dyDescent="0.2">
      <c r="A71" s="36"/>
      <c r="B71" s="37"/>
    </row>
    <row r="72" spans="1:2" x14ac:dyDescent="0.2">
      <c r="A72" s="36"/>
      <c r="B72" s="37"/>
    </row>
    <row r="73" spans="1:2" x14ac:dyDescent="0.2">
      <c r="A73" s="36"/>
      <c r="B73" s="37"/>
    </row>
    <row r="74" spans="1:2" x14ac:dyDescent="0.2">
      <c r="A74" s="36"/>
      <c r="B74" s="37"/>
    </row>
    <row r="75" spans="1:2" x14ac:dyDescent="0.2">
      <c r="A75" s="36"/>
      <c r="B75" s="37"/>
    </row>
    <row r="76" spans="1:2" x14ac:dyDescent="0.2">
      <c r="A76" s="36"/>
      <c r="B76" s="37"/>
    </row>
    <row r="77" spans="1:2" x14ac:dyDescent="0.2">
      <c r="A77" s="36"/>
      <c r="B77" s="37"/>
    </row>
    <row r="78" spans="1:2" x14ac:dyDescent="0.2">
      <c r="A78" s="36"/>
      <c r="B78" s="37"/>
    </row>
    <row r="79" spans="1:2" x14ac:dyDescent="0.2">
      <c r="A79" s="36"/>
      <c r="B79" s="37"/>
    </row>
    <row r="80" spans="1:2" x14ac:dyDescent="0.2">
      <c r="A80" s="36"/>
      <c r="B80" s="37"/>
    </row>
    <row r="81" spans="1:2" x14ac:dyDescent="0.2">
      <c r="A81" s="36"/>
      <c r="B81" s="37"/>
    </row>
    <row r="82" spans="1:2" x14ac:dyDescent="0.2">
      <c r="A82" s="36"/>
      <c r="B82" s="37"/>
    </row>
    <row r="83" spans="1:2" x14ac:dyDescent="0.2">
      <c r="A83" s="36"/>
      <c r="B83" s="37"/>
    </row>
    <row r="84" spans="1:2" x14ac:dyDescent="0.2">
      <c r="A84" s="36"/>
      <c r="B84" s="37"/>
    </row>
    <row r="85" spans="1:2" x14ac:dyDescent="0.2">
      <c r="A85" s="36"/>
      <c r="B85" s="37"/>
    </row>
    <row r="86" spans="1:2" x14ac:dyDescent="0.2">
      <c r="A86" s="36"/>
      <c r="B86" s="37"/>
    </row>
    <row r="87" spans="1:2" x14ac:dyDescent="0.2">
      <c r="A87" s="36"/>
      <c r="B87" s="37"/>
    </row>
    <row r="88" spans="1:2" x14ac:dyDescent="0.2">
      <c r="A88" s="36"/>
      <c r="B88" s="37"/>
    </row>
    <row r="89" spans="1:2" x14ac:dyDescent="0.2">
      <c r="A89" s="36"/>
      <c r="B89" s="37"/>
    </row>
    <row r="90" spans="1:2" x14ac:dyDescent="0.2">
      <c r="A90" s="36"/>
      <c r="B90" s="37"/>
    </row>
    <row r="91" spans="1:2" x14ac:dyDescent="0.2">
      <c r="A91" s="36"/>
      <c r="B91" s="37"/>
    </row>
    <row r="92" spans="1:2" x14ac:dyDescent="0.2">
      <c r="A92" s="36"/>
      <c r="B92" s="37"/>
    </row>
    <row r="93" spans="1:2" x14ac:dyDescent="0.2">
      <c r="A93" s="36"/>
      <c r="B93" s="37"/>
    </row>
    <row r="94" spans="1:2" x14ac:dyDescent="0.2">
      <c r="A94" s="36"/>
      <c r="B94" s="37"/>
    </row>
    <row r="95" spans="1:2" x14ac:dyDescent="0.2">
      <c r="A95" s="36"/>
      <c r="B95" s="37"/>
    </row>
    <row r="96" spans="1:2" x14ac:dyDescent="0.2">
      <c r="A96" s="36"/>
      <c r="B96" s="37"/>
    </row>
    <row r="97" spans="1:2" x14ac:dyDescent="0.2">
      <c r="A97" s="36"/>
      <c r="B97" s="37"/>
    </row>
    <row r="98" spans="1:2" x14ac:dyDescent="0.2">
      <c r="A98" s="36"/>
      <c r="B98" s="37"/>
    </row>
    <row r="99" spans="1:2" x14ac:dyDescent="0.2">
      <c r="A99" s="36"/>
      <c r="B99" s="37"/>
    </row>
    <row r="100" spans="1:2" x14ac:dyDescent="0.2">
      <c r="A100" s="36"/>
      <c r="B100" s="37"/>
    </row>
    <row r="101" spans="1:2" x14ac:dyDescent="0.2">
      <c r="B101" s="37"/>
    </row>
  </sheetData>
  <phoneticPr fontId="0" type="noConversion"/>
  <pageMargins left="0.39370078740157483" right="0" top="0.59055118110236227" bottom="0.78740157480314965" header="0.11811023622047245" footer="0.51181102362204722"/>
  <pageSetup paperSize="9" orientation="landscape" r:id="rId1"/>
  <headerFooter alignWithMargins="0">
    <oddHeader>&amp;L&amp;"Arial,Grassetto"&amp;16&amp;A</oddHeader>
    <oddFooter>&amp;LPreparato da gstanizzi&amp;RPagina &amp;P di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H28"/>
  <sheetViews>
    <sheetView showGridLines="0" tabSelected="1" zoomScaleNormal="100" workbookViewId="0">
      <selection activeCell="B28" sqref="B28:C28"/>
    </sheetView>
  </sheetViews>
  <sheetFormatPr defaultRowHeight="12.75" x14ac:dyDescent="0.2"/>
  <cols>
    <col min="1" max="1" width="4.140625" style="168" customWidth="1"/>
    <col min="2" max="2" width="9.140625" style="168"/>
    <col min="3" max="3" width="10.7109375" style="168" customWidth="1"/>
    <col min="4" max="4" width="11.7109375" style="168" customWidth="1"/>
    <col min="5" max="5" width="69.140625" style="168" customWidth="1"/>
    <col min="6" max="6" width="10.5703125" style="168" customWidth="1"/>
    <col min="7" max="8" width="11.28515625" style="168" customWidth="1"/>
    <col min="9" max="246" width="9.140625" style="168"/>
    <col min="247" max="247" width="12.7109375" style="168" customWidth="1"/>
    <col min="248" max="248" width="14" style="168" customWidth="1"/>
    <col min="249" max="249" width="30.5703125" style="168" customWidth="1"/>
    <col min="250" max="250" width="11.42578125" style="168" customWidth="1"/>
    <col min="251" max="251" width="10" style="168" customWidth="1"/>
    <col min="252" max="252" width="5.5703125" style="168" customWidth="1"/>
    <col min="253" max="502" width="9.140625" style="168"/>
    <col min="503" max="503" width="12.7109375" style="168" customWidth="1"/>
    <col min="504" max="504" width="14" style="168" customWidth="1"/>
    <col min="505" max="505" width="30.5703125" style="168" customWidth="1"/>
    <col min="506" max="506" width="11.42578125" style="168" customWidth="1"/>
    <col min="507" max="507" width="10" style="168" customWidth="1"/>
    <col min="508" max="508" width="5.5703125" style="168" customWidth="1"/>
    <col min="509" max="758" width="9.140625" style="168"/>
    <col min="759" max="759" width="12.7109375" style="168" customWidth="1"/>
    <col min="760" max="760" width="14" style="168" customWidth="1"/>
    <col min="761" max="761" width="30.5703125" style="168" customWidth="1"/>
    <col min="762" max="762" width="11.42578125" style="168" customWidth="1"/>
    <col min="763" max="763" width="10" style="168" customWidth="1"/>
    <col min="764" max="764" width="5.5703125" style="168" customWidth="1"/>
    <col min="765" max="1014" width="9.140625" style="168"/>
    <col min="1015" max="1015" width="12.7109375" style="168" customWidth="1"/>
    <col min="1016" max="1016" width="14" style="168" customWidth="1"/>
    <col min="1017" max="1017" width="30.5703125" style="168" customWidth="1"/>
    <col min="1018" max="1018" width="11.42578125" style="168" customWidth="1"/>
    <col min="1019" max="1019" width="10" style="168" customWidth="1"/>
    <col min="1020" max="1020" width="5.5703125" style="168" customWidth="1"/>
    <col min="1021" max="1270" width="9.140625" style="168"/>
    <col min="1271" max="1271" width="12.7109375" style="168" customWidth="1"/>
    <col min="1272" max="1272" width="14" style="168" customWidth="1"/>
    <col min="1273" max="1273" width="30.5703125" style="168" customWidth="1"/>
    <col min="1274" max="1274" width="11.42578125" style="168" customWidth="1"/>
    <col min="1275" max="1275" width="10" style="168" customWidth="1"/>
    <col min="1276" max="1276" width="5.5703125" style="168" customWidth="1"/>
    <col min="1277" max="1526" width="9.140625" style="168"/>
    <col min="1527" max="1527" width="12.7109375" style="168" customWidth="1"/>
    <col min="1528" max="1528" width="14" style="168" customWidth="1"/>
    <col min="1529" max="1529" width="30.5703125" style="168" customWidth="1"/>
    <col min="1530" max="1530" width="11.42578125" style="168" customWidth="1"/>
    <col min="1531" max="1531" width="10" style="168" customWidth="1"/>
    <col min="1532" max="1532" width="5.5703125" style="168" customWidth="1"/>
    <col min="1533" max="1782" width="9.140625" style="168"/>
    <col min="1783" max="1783" width="12.7109375" style="168" customWidth="1"/>
    <col min="1784" max="1784" width="14" style="168" customWidth="1"/>
    <col min="1785" max="1785" width="30.5703125" style="168" customWidth="1"/>
    <col min="1786" max="1786" width="11.42578125" style="168" customWidth="1"/>
    <col min="1787" max="1787" width="10" style="168" customWidth="1"/>
    <col min="1788" max="1788" width="5.5703125" style="168" customWidth="1"/>
    <col min="1789" max="2038" width="9.140625" style="168"/>
    <col min="2039" max="2039" width="12.7109375" style="168" customWidth="1"/>
    <col min="2040" max="2040" width="14" style="168" customWidth="1"/>
    <col min="2041" max="2041" width="30.5703125" style="168" customWidth="1"/>
    <col min="2042" max="2042" width="11.42578125" style="168" customWidth="1"/>
    <col min="2043" max="2043" width="10" style="168" customWidth="1"/>
    <col min="2044" max="2044" width="5.5703125" style="168" customWidth="1"/>
    <col min="2045" max="2294" width="9.140625" style="168"/>
    <col min="2295" max="2295" width="12.7109375" style="168" customWidth="1"/>
    <col min="2296" max="2296" width="14" style="168" customWidth="1"/>
    <col min="2297" max="2297" width="30.5703125" style="168" customWidth="1"/>
    <col min="2298" max="2298" width="11.42578125" style="168" customWidth="1"/>
    <col min="2299" max="2299" width="10" style="168" customWidth="1"/>
    <col min="2300" max="2300" width="5.5703125" style="168" customWidth="1"/>
    <col min="2301" max="2550" width="9.140625" style="168"/>
    <col min="2551" max="2551" width="12.7109375" style="168" customWidth="1"/>
    <col min="2552" max="2552" width="14" style="168" customWidth="1"/>
    <col min="2553" max="2553" width="30.5703125" style="168" customWidth="1"/>
    <col min="2554" max="2554" width="11.42578125" style="168" customWidth="1"/>
    <col min="2555" max="2555" width="10" style="168" customWidth="1"/>
    <col min="2556" max="2556" width="5.5703125" style="168" customWidth="1"/>
    <col min="2557" max="2806" width="9.140625" style="168"/>
    <col min="2807" max="2807" width="12.7109375" style="168" customWidth="1"/>
    <col min="2808" max="2808" width="14" style="168" customWidth="1"/>
    <col min="2809" max="2809" width="30.5703125" style="168" customWidth="1"/>
    <col min="2810" max="2810" width="11.42578125" style="168" customWidth="1"/>
    <col min="2811" max="2811" width="10" style="168" customWidth="1"/>
    <col min="2812" max="2812" width="5.5703125" style="168" customWidth="1"/>
    <col min="2813" max="3062" width="9.140625" style="168"/>
    <col min="3063" max="3063" width="12.7109375" style="168" customWidth="1"/>
    <col min="3064" max="3064" width="14" style="168" customWidth="1"/>
    <col min="3065" max="3065" width="30.5703125" style="168" customWidth="1"/>
    <col min="3066" max="3066" width="11.42578125" style="168" customWidth="1"/>
    <col min="3067" max="3067" width="10" style="168" customWidth="1"/>
    <col min="3068" max="3068" width="5.5703125" style="168" customWidth="1"/>
    <col min="3069" max="3318" width="9.140625" style="168"/>
    <col min="3319" max="3319" width="12.7109375" style="168" customWidth="1"/>
    <col min="3320" max="3320" width="14" style="168" customWidth="1"/>
    <col min="3321" max="3321" width="30.5703125" style="168" customWidth="1"/>
    <col min="3322" max="3322" width="11.42578125" style="168" customWidth="1"/>
    <col min="3323" max="3323" width="10" style="168" customWidth="1"/>
    <col min="3324" max="3324" width="5.5703125" style="168" customWidth="1"/>
    <col min="3325" max="3574" width="9.140625" style="168"/>
    <col min="3575" max="3575" width="12.7109375" style="168" customWidth="1"/>
    <col min="3576" max="3576" width="14" style="168" customWidth="1"/>
    <col min="3577" max="3577" width="30.5703125" style="168" customWidth="1"/>
    <col min="3578" max="3578" width="11.42578125" style="168" customWidth="1"/>
    <col min="3579" max="3579" width="10" style="168" customWidth="1"/>
    <col min="3580" max="3580" width="5.5703125" style="168" customWidth="1"/>
    <col min="3581" max="3830" width="9.140625" style="168"/>
    <col min="3831" max="3831" width="12.7109375" style="168" customWidth="1"/>
    <col min="3832" max="3832" width="14" style="168" customWidth="1"/>
    <col min="3833" max="3833" width="30.5703125" style="168" customWidth="1"/>
    <col min="3834" max="3834" width="11.42578125" style="168" customWidth="1"/>
    <col min="3835" max="3835" width="10" style="168" customWidth="1"/>
    <col min="3836" max="3836" width="5.5703125" style="168" customWidth="1"/>
    <col min="3837" max="4086" width="9.140625" style="168"/>
    <col min="4087" max="4087" width="12.7109375" style="168" customWidth="1"/>
    <col min="4088" max="4088" width="14" style="168" customWidth="1"/>
    <col min="4089" max="4089" width="30.5703125" style="168" customWidth="1"/>
    <col min="4090" max="4090" width="11.42578125" style="168" customWidth="1"/>
    <col min="4091" max="4091" width="10" style="168" customWidth="1"/>
    <col min="4092" max="4092" width="5.5703125" style="168" customWidth="1"/>
    <col min="4093" max="4342" width="9.140625" style="168"/>
    <col min="4343" max="4343" width="12.7109375" style="168" customWidth="1"/>
    <col min="4344" max="4344" width="14" style="168" customWidth="1"/>
    <col min="4345" max="4345" width="30.5703125" style="168" customWidth="1"/>
    <col min="4346" max="4346" width="11.42578125" style="168" customWidth="1"/>
    <col min="4347" max="4347" width="10" style="168" customWidth="1"/>
    <col min="4348" max="4348" width="5.5703125" style="168" customWidth="1"/>
    <col min="4349" max="4598" width="9.140625" style="168"/>
    <col min="4599" max="4599" width="12.7109375" style="168" customWidth="1"/>
    <col min="4600" max="4600" width="14" style="168" customWidth="1"/>
    <col min="4601" max="4601" width="30.5703125" style="168" customWidth="1"/>
    <col min="4602" max="4602" width="11.42578125" style="168" customWidth="1"/>
    <col min="4603" max="4603" width="10" style="168" customWidth="1"/>
    <col min="4604" max="4604" width="5.5703125" style="168" customWidth="1"/>
    <col min="4605" max="4854" width="9.140625" style="168"/>
    <col min="4855" max="4855" width="12.7109375" style="168" customWidth="1"/>
    <col min="4856" max="4856" width="14" style="168" customWidth="1"/>
    <col min="4857" max="4857" width="30.5703125" style="168" customWidth="1"/>
    <col min="4858" max="4858" width="11.42578125" style="168" customWidth="1"/>
    <col min="4859" max="4859" width="10" style="168" customWidth="1"/>
    <col min="4860" max="4860" width="5.5703125" style="168" customWidth="1"/>
    <col min="4861" max="5110" width="9.140625" style="168"/>
    <col min="5111" max="5111" width="12.7109375" style="168" customWidth="1"/>
    <col min="5112" max="5112" width="14" style="168" customWidth="1"/>
    <col min="5113" max="5113" width="30.5703125" style="168" customWidth="1"/>
    <col min="5114" max="5114" width="11.42578125" style="168" customWidth="1"/>
    <col min="5115" max="5115" width="10" style="168" customWidth="1"/>
    <col min="5116" max="5116" width="5.5703125" style="168" customWidth="1"/>
    <col min="5117" max="5366" width="9.140625" style="168"/>
    <col min="5367" max="5367" width="12.7109375" style="168" customWidth="1"/>
    <col min="5368" max="5368" width="14" style="168" customWidth="1"/>
    <col min="5369" max="5369" width="30.5703125" style="168" customWidth="1"/>
    <col min="5370" max="5370" width="11.42578125" style="168" customWidth="1"/>
    <col min="5371" max="5371" width="10" style="168" customWidth="1"/>
    <col min="5372" max="5372" width="5.5703125" style="168" customWidth="1"/>
    <col min="5373" max="5622" width="9.140625" style="168"/>
    <col min="5623" max="5623" width="12.7109375" style="168" customWidth="1"/>
    <col min="5624" max="5624" width="14" style="168" customWidth="1"/>
    <col min="5625" max="5625" width="30.5703125" style="168" customWidth="1"/>
    <col min="5626" max="5626" width="11.42578125" style="168" customWidth="1"/>
    <col min="5627" max="5627" width="10" style="168" customWidth="1"/>
    <col min="5628" max="5628" width="5.5703125" style="168" customWidth="1"/>
    <col min="5629" max="5878" width="9.140625" style="168"/>
    <col min="5879" max="5879" width="12.7109375" style="168" customWidth="1"/>
    <col min="5880" max="5880" width="14" style="168" customWidth="1"/>
    <col min="5881" max="5881" width="30.5703125" style="168" customWidth="1"/>
    <col min="5882" max="5882" width="11.42578125" style="168" customWidth="1"/>
    <col min="5883" max="5883" width="10" style="168" customWidth="1"/>
    <col min="5884" max="5884" width="5.5703125" style="168" customWidth="1"/>
    <col min="5885" max="6134" width="9.140625" style="168"/>
    <col min="6135" max="6135" width="12.7109375" style="168" customWidth="1"/>
    <col min="6136" max="6136" width="14" style="168" customWidth="1"/>
    <col min="6137" max="6137" width="30.5703125" style="168" customWidth="1"/>
    <col min="6138" max="6138" width="11.42578125" style="168" customWidth="1"/>
    <col min="6139" max="6139" width="10" style="168" customWidth="1"/>
    <col min="6140" max="6140" width="5.5703125" style="168" customWidth="1"/>
    <col min="6141" max="6390" width="9.140625" style="168"/>
    <col min="6391" max="6391" width="12.7109375" style="168" customWidth="1"/>
    <col min="6392" max="6392" width="14" style="168" customWidth="1"/>
    <col min="6393" max="6393" width="30.5703125" style="168" customWidth="1"/>
    <col min="6394" max="6394" width="11.42578125" style="168" customWidth="1"/>
    <col min="6395" max="6395" width="10" style="168" customWidth="1"/>
    <col min="6396" max="6396" width="5.5703125" style="168" customWidth="1"/>
    <col min="6397" max="6646" width="9.140625" style="168"/>
    <col min="6647" max="6647" width="12.7109375" style="168" customWidth="1"/>
    <col min="6648" max="6648" width="14" style="168" customWidth="1"/>
    <col min="6649" max="6649" width="30.5703125" style="168" customWidth="1"/>
    <col min="6650" max="6650" width="11.42578125" style="168" customWidth="1"/>
    <col min="6651" max="6651" width="10" style="168" customWidth="1"/>
    <col min="6652" max="6652" width="5.5703125" style="168" customWidth="1"/>
    <col min="6653" max="6902" width="9.140625" style="168"/>
    <col min="6903" max="6903" width="12.7109375" style="168" customWidth="1"/>
    <col min="6904" max="6904" width="14" style="168" customWidth="1"/>
    <col min="6905" max="6905" width="30.5703125" style="168" customWidth="1"/>
    <col min="6906" max="6906" width="11.42578125" style="168" customWidth="1"/>
    <col min="6907" max="6907" width="10" style="168" customWidth="1"/>
    <col min="6908" max="6908" width="5.5703125" style="168" customWidth="1"/>
    <col min="6909" max="7158" width="9.140625" style="168"/>
    <col min="7159" max="7159" width="12.7109375" style="168" customWidth="1"/>
    <col min="7160" max="7160" width="14" style="168" customWidth="1"/>
    <col min="7161" max="7161" width="30.5703125" style="168" customWidth="1"/>
    <col min="7162" max="7162" width="11.42578125" style="168" customWidth="1"/>
    <col min="7163" max="7163" width="10" style="168" customWidth="1"/>
    <col min="7164" max="7164" width="5.5703125" style="168" customWidth="1"/>
    <col min="7165" max="7414" width="9.140625" style="168"/>
    <col min="7415" max="7415" width="12.7109375" style="168" customWidth="1"/>
    <col min="7416" max="7416" width="14" style="168" customWidth="1"/>
    <col min="7417" max="7417" width="30.5703125" style="168" customWidth="1"/>
    <col min="7418" max="7418" width="11.42578125" style="168" customWidth="1"/>
    <col min="7419" max="7419" width="10" style="168" customWidth="1"/>
    <col min="7420" max="7420" width="5.5703125" style="168" customWidth="1"/>
    <col min="7421" max="7670" width="9.140625" style="168"/>
    <col min="7671" max="7671" width="12.7109375" style="168" customWidth="1"/>
    <col min="7672" max="7672" width="14" style="168" customWidth="1"/>
    <col min="7673" max="7673" width="30.5703125" style="168" customWidth="1"/>
    <col min="7674" max="7674" width="11.42578125" style="168" customWidth="1"/>
    <col min="7675" max="7675" width="10" style="168" customWidth="1"/>
    <col min="7676" max="7676" width="5.5703125" style="168" customWidth="1"/>
    <col min="7677" max="7926" width="9.140625" style="168"/>
    <col min="7927" max="7927" width="12.7109375" style="168" customWidth="1"/>
    <col min="7928" max="7928" width="14" style="168" customWidth="1"/>
    <col min="7929" max="7929" width="30.5703125" style="168" customWidth="1"/>
    <col min="7930" max="7930" width="11.42578125" style="168" customWidth="1"/>
    <col min="7931" max="7931" width="10" style="168" customWidth="1"/>
    <col min="7932" max="7932" width="5.5703125" style="168" customWidth="1"/>
    <col min="7933" max="8182" width="9.140625" style="168"/>
    <col min="8183" max="8183" width="12.7109375" style="168" customWidth="1"/>
    <col min="8184" max="8184" width="14" style="168" customWidth="1"/>
    <col min="8185" max="8185" width="30.5703125" style="168" customWidth="1"/>
    <col min="8186" max="8186" width="11.42578125" style="168" customWidth="1"/>
    <col min="8187" max="8187" width="10" style="168" customWidth="1"/>
    <col min="8188" max="8188" width="5.5703125" style="168" customWidth="1"/>
    <col min="8189" max="8438" width="9.140625" style="168"/>
    <col min="8439" max="8439" width="12.7109375" style="168" customWidth="1"/>
    <col min="8440" max="8440" width="14" style="168" customWidth="1"/>
    <col min="8441" max="8441" width="30.5703125" style="168" customWidth="1"/>
    <col min="8442" max="8442" width="11.42578125" style="168" customWidth="1"/>
    <col min="8443" max="8443" width="10" style="168" customWidth="1"/>
    <col min="8444" max="8444" width="5.5703125" style="168" customWidth="1"/>
    <col min="8445" max="8694" width="9.140625" style="168"/>
    <col min="8695" max="8695" width="12.7109375" style="168" customWidth="1"/>
    <col min="8696" max="8696" width="14" style="168" customWidth="1"/>
    <col min="8697" max="8697" width="30.5703125" style="168" customWidth="1"/>
    <col min="8698" max="8698" width="11.42578125" style="168" customWidth="1"/>
    <col min="8699" max="8699" width="10" style="168" customWidth="1"/>
    <col min="8700" max="8700" width="5.5703125" style="168" customWidth="1"/>
    <col min="8701" max="8950" width="9.140625" style="168"/>
    <col min="8951" max="8951" width="12.7109375" style="168" customWidth="1"/>
    <col min="8952" max="8952" width="14" style="168" customWidth="1"/>
    <col min="8953" max="8953" width="30.5703125" style="168" customWidth="1"/>
    <col min="8954" max="8954" width="11.42578125" style="168" customWidth="1"/>
    <col min="8955" max="8955" width="10" style="168" customWidth="1"/>
    <col min="8956" max="8956" width="5.5703125" style="168" customWidth="1"/>
    <col min="8957" max="9206" width="9.140625" style="168"/>
    <col min="9207" max="9207" width="12.7109375" style="168" customWidth="1"/>
    <col min="9208" max="9208" width="14" style="168" customWidth="1"/>
    <col min="9209" max="9209" width="30.5703125" style="168" customWidth="1"/>
    <col min="9210" max="9210" width="11.42578125" style="168" customWidth="1"/>
    <col min="9211" max="9211" width="10" style="168" customWidth="1"/>
    <col min="9212" max="9212" width="5.5703125" style="168" customWidth="1"/>
    <col min="9213" max="9462" width="9.140625" style="168"/>
    <col min="9463" max="9463" width="12.7109375" style="168" customWidth="1"/>
    <col min="9464" max="9464" width="14" style="168" customWidth="1"/>
    <col min="9465" max="9465" width="30.5703125" style="168" customWidth="1"/>
    <col min="9466" max="9466" width="11.42578125" style="168" customWidth="1"/>
    <col min="9467" max="9467" width="10" style="168" customWidth="1"/>
    <col min="9468" max="9468" width="5.5703125" style="168" customWidth="1"/>
    <col min="9469" max="9718" width="9.140625" style="168"/>
    <col min="9719" max="9719" width="12.7109375" style="168" customWidth="1"/>
    <col min="9720" max="9720" width="14" style="168" customWidth="1"/>
    <col min="9721" max="9721" width="30.5703125" style="168" customWidth="1"/>
    <col min="9722" max="9722" width="11.42578125" style="168" customWidth="1"/>
    <col min="9723" max="9723" width="10" style="168" customWidth="1"/>
    <col min="9724" max="9724" width="5.5703125" style="168" customWidth="1"/>
    <col min="9725" max="9974" width="9.140625" style="168"/>
    <col min="9975" max="9975" width="12.7109375" style="168" customWidth="1"/>
    <col min="9976" max="9976" width="14" style="168" customWidth="1"/>
    <col min="9977" max="9977" width="30.5703125" style="168" customWidth="1"/>
    <col min="9978" max="9978" width="11.42578125" style="168" customWidth="1"/>
    <col min="9979" max="9979" width="10" style="168" customWidth="1"/>
    <col min="9980" max="9980" width="5.5703125" style="168" customWidth="1"/>
    <col min="9981" max="10230" width="9.140625" style="168"/>
    <col min="10231" max="10231" width="12.7109375" style="168" customWidth="1"/>
    <col min="10232" max="10232" width="14" style="168" customWidth="1"/>
    <col min="10233" max="10233" width="30.5703125" style="168" customWidth="1"/>
    <col min="10234" max="10234" width="11.42578125" style="168" customWidth="1"/>
    <col min="10235" max="10235" width="10" style="168" customWidth="1"/>
    <col min="10236" max="10236" width="5.5703125" style="168" customWidth="1"/>
    <col min="10237" max="10486" width="9.140625" style="168"/>
    <col min="10487" max="10487" width="12.7109375" style="168" customWidth="1"/>
    <col min="10488" max="10488" width="14" style="168" customWidth="1"/>
    <col min="10489" max="10489" width="30.5703125" style="168" customWidth="1"/>
    <col min="10490" max="10490" width="11.42578125" style="168" customWidth="1"/>
    <col min="10491" max="10491" width="10" style="168" customWidth="1"/>
    <col min="10492" max="10492" width="5.5703125" style="168" customWidth="1"/>
    <col min="10493" max="10742" width="9.140625" style="168"/>
    <col min="10743" max="10743" width="12.7109375" style="168" customWidth="1"/>
    <col min="10744" max="10744" width="14" style="168" customWidth="1"/>
    <col min="10745" max="10745" width="30.5703125" style="168" customWidth="1"/>
    <col min="10746" max="10746" width="11.42578125" style="168" customWidth="1"/>
    <col min="10747" max="10747" width="10" style="168" customWidth="1"/>
    <col min="10748" max="10748" width="5.5703125" style="168" customWidth="1"/>
    <col min="10749" max="10998" width="9.140625" style="168"/>
    <col min="10999" max="10999" width="12.7109375" style="168" customWidth="1"/>
    <col min="11000" max="11000" width="14" style="168" customWidth="1"/>
    <col min="11001" max="11001" width="30.5703125" style="168" customWidth="1"/>
    <col min="11002" max="11002" width="11.42578125" style="168" customWidth="1"/>
    <col min="11003" max="11003" width="10" style="168" customWidth="1"/>
    <col min="11004" max="11004" width="5.5703125" style="168" customWidth="1"/>
    <col min="11005" max="11254" width="9.140625" style="168"/>
    <col min="11255" max="11255" width="12.7109375" style="168" customWidth="1"/>
    <col min="11256" max="11256" width="14" style="168" customWidth="1"/>
    <col min="11257" max="11257" width="30.5703125" style="168" customWidth="1"/>
    <col min="11258" max="11258" width="11.42578125" style="168" customWidth="1"/>
    <col min="11259" max="11259" width="10" style="168" customWidth="1"/>
    <col min="11260" max="11260" width="5.5703125" style="168" customWidth="1"/>
    <col min="11261" max="11510" width="9.140625" style="168"/>
    <col min="11511" max="11511" width="12.7109375" style="168" customWidth="1"/>
    <col min="11512" max="11512" width="14" style="168" customWidth="1"/>
    <col min="11513" max="11513" width="30.5703125" style="168" customWidth="1"/>
    <col min="11514" max="11514" width="11.42578125" style="168" customWidth="1"/>
    <col min="11515" max="11515" width="10" style="168" customWidth="1"/>
    <col min="11516" max="11516" width="5.5703125" style="168" customWidth="1"/>
    <col min="11517" max="11766" width="9.140625" style="168"/>
    <col min="11767" max="11767" width="12.7109375" style="168" customWidth="1"/>
    <col min="11768" max="11768" width="14" style="168" customWidth="1"/>
    <col min="11769" max="11769" width="30.5703125" style="168" customWidth="1"/>
    <col min="11770" max="11770" width="11.42578125" style="168" customWidth="1"/>
    <col min="11771" max="11771" width="10" style="168" customWidth="1"/>
    <col min="11772" max="11772" width="5.5703125" style="168" customWidth="1"/>
    <col min="11773" max="12022" width="9.140625" style="168"/>
    <col min="12023" max="12023" width="12.7109375" style="168" customWidth="1"/>
    <col min="12024" max="12024" width="14" style="168" customWidth="1"/>
    <col min="12025" max="12025" width="30.5703125" style="168" customWidth="1"/>
    <col min="12026" max="12026" width="11.42578125" style="168" customWidth="1"/>
    <col min="12027" max="12027" width="10" style="168" customWidth="1"/>
    <col min="12028" max="12028" width="5.5703125" style="168" customWidth="1"/>
    <col min="12029" max="12278" width="9.140625" style="168"/>
    <col min="12279" max="12279" width="12.7109375" style="168" customWidth="1"/>
    <col min="12280" max="12280" width="14" style="168" customWidth="1"/>
    <col min="12281" max="12281" width="30.5703125" style="168" customWidth="1"/>
    <col min="12282" max="12282" width="11.42578125" style="168" customWidth="1"/>
    <col min="12283" max="12283" width="10" style="168" customWidth="1"/>
    <col min="12284" max="12284" width="5.5703125" style="168" customWidth="1"/>
    <col min="12285" max="12534" width="9.140625" style="168"/>
    <col min="12535" max="12535" width="12.7109375" style="168" customWidth="1"/>
    <col min="12536" max="12536" width="14" style="168" customWidth="1"/>
    <col min="12537" max="12537" width="30.5703125" style="168" customWidth="1"/>
    <col min="12538" max="12538" width="11.42578125" style="168" customWidth="1"/>
    <col min="12539" max="12539" width="10" style="168" customWidth="1"/>
    <col min="12540" max="12540" width="5.5703125" style="168" customWidth="1"/>
    <col min="12541" max="12790" width="9.140625" style="168"/>
    <col min="12791" max="12791" width="12.7109375" style="168" customWidth="1"/>
    <col min="12792" max="12792" width="14" style="168" customWidth="1"/>
    <col min="12793" max="12793" width="30.5703125" style="168" customWidth="1"/>
    <col min="12794" max="12794" width="11.42578125" style="168" customWidth="1"/>
    <col min="12795" max="12795" width="10" style="168" customWidth="1"/>
    <col min="12796" max="12796" width="5.5703125" style="168" customWidth="1"/>
    <col min="12797" max="13046" width="9.140625" style="168"/>
    <col min="13047" max="13047" width="12.7109375" style="168" customWidth="1"/>
    <col min="13048" max="13048" width="14" style="168" customWidth="1"/>
    <col min="13049" max="13049" width="30.5703125" style="168" customWidth="1"/>
    <col min="13050" max="13050" width="11.42578125" style="168" customWidth="1"/>
    <col min="13051" max="13051" width="10" style="168" customWidth="1"/>
    <col min="13052" max="13052" width="5.5703125" style="168" customWidth="1"/>
    <col min="13053" max="13302" width="9.140625" style="168"/>
    <col min="13303" max="13303" width="12.7109375" style="168" customWidth="1"/>
    <col min="13304" max="13304" width="14" style="168" customWidth="1"/>
    <col min="13305" max="13305" width="30.5703125" style="168" customWidth="1"/>
    <col min="13306" max="13306" width="11.42578125" style="168" customWidth="1"/>
    <col min="13307" max="13307" width="10" style="168" customWidth="1"/>
    <col min="13308" max="13308" width="5.5703125" style="168" customWidth="1"/>
    <col min="13309" max="13558" width="9.140625" style="168"/>
    <col min="13559" max="13559" width="12.7109375" style="168" customWidth="1"/>
    <col min="13560" max="13560" width="14" style="168" customWidth="1"/>
    <col min="13561" max="13561" width="30.5703125" style="168" customWidth="1"/>
    <col min="13562" max="13562" width="11.42578125" style="168" customWidth="1"/>
    <col min="13563" max="13563" width="10" style="168" customWidth="1"/>
    <col min="13564" max="13564" width="5.5703125" style="168" customWidth="1"/>
    <col min="13565" max="13814" width="9.140625" style="168"/>
    <col min="13815" max="13815" width="12.7109375" style="168" customWidth="1"/>
    <col min="13816" max="13816" width="14" style="168" customWidth="1"/>
    <col min="13817" max="13817" width="30.5703125" style="168" customWidth="1"/>
    <col min="13818" max="13818" width="11.42578125" style="168" customWidth="1"/>
    <col min="13819" max="13819" width="10" style="168" customWidth="1"/>
    <col min="13820" max="13820" width="5.5703125" style="168" customWidth="1"/>
    <col min="13821" max="14070" width="9.140625" style="168"/>
    <col min="14071" max="14071" width="12.7109375" style="168" customWidth="1"/>
    <col min="14072" max="14072" width="14" style="168" customWidth="1"/>
    <col min="14073" max="14073" width="30.5703125" style="168" customWidth="1"/>
    <col min="14074" max="14074" width="11.42578125" style="168" customWidth="1"/>
    <col min="14075" max="14075" width="10" style="168" customWidth="1"/>
    <col min="14076" max="14076" width="5.5703125" style="168" customWidth="1"/>
    <col min="14077" max="14326" width="9.140625" style="168"/>
    <col min="14327" max="14327" width="12.7109375" style="168" customWidth="1"/>
    <col min="14328" max="14328" width="14" style="168" customWidth="1"/>
    <col min="14329" max="14329" width="30.5703125" style="168" customWidth="1"/>
    <col min="14330" max="14330" width="11.42578125" style="168" customWidth="1"/>
    <col min="14331" max="14331" width="10" style="168" customWidth="1"/>
    <col min="14332" max="14332" width="5.5703125" style="168" customWidth="1"/>
    <col min="14333" max="14582" width="9.140625" style="168"/>
    <col min="14583" max="14583" width="12.7109375" style="168" customWidth="1"/>
    <col min="14584" max="14584" width="14" style="168" customWidth="1"/>
    <col min="14585" max="14585" width="30.5703125" style="168" customWidth="1"/>
    <col min="14586" max="14586" width="11.42578125" style="168" customWidth="1"/>
    <col min="14587" max="14587" width="10" style="168" customWidth="1"/>
    <col min="14588" max="14588" width="5.5703125" style="168" customWidth="1"/>
    <col min="14589" max="14838" width="9.140625" style="168"/>
    <col min="14839" max="14839" width="12.7109375" style="168" customWidth="1"/>
    <col min="14840" max="14840" width="14" style="168" customWidth="1"/>
    <col min="14841" max="14841" width="30.5703125" style="168" customWidth="1"/>
    <col min="14842" max="14842" width="11.42578125" style="168" customWidth="1"/>
    <col min="14843" max="14843" width="10" style="168" customWidth="1"/>
    <col min="14844" max="14844" width="5.5703125" style="168" customWidth="1"/>
    <col min="14845" max="15094" width="9.140625" style="168"/>
    <col min="15095" max="15095" width="12.7109375" style="168" customWidth="1"/>
    <col min="15096" max="15096" width="14" style="168" customWidth="1"/>
    <col min="15097" max="15097" width="30.5703125" style="168" customWidth="1"/>
    <col min="15098" max="15098" width="11.42578125" style="168" customWidth="1"/>
    <col min="15099" max="15099" width="10" style="168" customWidth="1"/>
    <col min="15100" max="15100" width="5.5703125" style="168" customWidth="1"/>
    <col min="15101" max="15350" width="9.140625" style="168"/>
    <col min="15351" max="15351" width="12.7109375" style="168" customWidth="1"/>
    <col min="15352" max="15352" width="14" style="168" customWidth="1"/>
    <col min="15353" max="15353" width="30.5703125" style="168" customWidth="1"/>
    <col min="15354" max="15354" width="11.42578125" style="168" customWidth="1"/>
    <col min="15355" max="15355" width="10" style="168" customWidth="1"/>
    <col min="15356" max="15356" width="5.5703125" style="168" customWidth="1"/>
    <col min="15357" max="15606" width="9.140625" style="168"/>
    <col min="15607" max="15607" width="12.7109375" style="168" customWidth="1"/>
    <col min="15608" max="15608" width="14" style="168" customWidth="1"/>
    <col min="15609" max="15609" width="30.5703125" style="168" customWidth="1"/>
    <col min="15610" max="15610" width="11.42578125" style="168" customWidth="1"/>
    <col min="15611" max="15611" width="10" style="168" customWidth="1"/>
    <col min="15612" max="15612" width="5.5703125" style="168" customWidth="1"/>
    <col min="15613" max="15862" width="9.140625" style="168"/>
    <col min="15863" max="15863" width="12.7109375" style="168" customWidth="1"/>
    <col min="15864" max="15864" width="14" style="168" customWidth="1"/>
    <col min="15865" max="15865" width="30.5703125" style="168" customWidth="1"/>
    <col min="15866" max="15866" width="11.42578125" style="168" customWidth="1"/>
    <col min="15867" max="15867" width="10" style="168" customWidth="1"/>
    <col min="15868" max="15868" width="5.5703125" style="168" customWidth="1"/>
    <col min="15869" max="16118" width="9.140625" style="168"/>
    <col min="16119" max="16119" width="12.7109375" style="168" customWidth="1"/>
    <col min="16120" max="16120" width="14" style="168" customWidth="1"/>
    <col min="16121" max="16121" width="30.5703125" style="168" customWidth="1"/>
    <col min="16122" max="16122" width="11.42578125" style="168" customWidth="1"/>
    <col min="16123" max="16123" width="10" style="168" customWidth="1"/>
    <col min="16124" max="16124" width="5.5703125" style="168" customWidth="1"/>
    <col min="16125" max="16384" width="9.140625" style="168"/>
  </cols>
  <sheetData>
    <row r="1" spans="1:8" x14ac:dyDescent="0.2">
      <c r="A1" s="213" t="s">
        <v>221</v>
      </c>
      <c r="B1" s="213" t="s">
        <v>177</v>
      </c>
      <c r="C1" s="213" t="s">
        <v>178</v>
      </c>
      <c r="D1" s="213" t="s">
        <v>179</v>
      </c>
      <c r="E1" s="213" t="s">
        <v>180</v>
      </c>
      <c r="F1" s="225" t="s">
        <v>206</v>
      </c>
      <c r="G1" s="224" t="s">
        <v>215</v>
      </c>
      <c r="H1" s="224"/>
    </row>
    <row r="2" spans="1:8" s="164" customFormat="1" ht="12" customHeight="1" x14ac:dyDescent="0.2">
      <c r="A2" s="213"/>
      <c r="B2" s="213"/>
      <c r="C2" s="213"/>
      <c r="D2" s="213"/>
      <c r="E2" s="213"/>
      <c r="F2" s="225"/>
      <c r="G2" s="169" t="s">
        <v>213</v>
      </c>
      <c r="H2" s="169" t="s">
        <v>214</v>
      </c>
    </row>
    <row r="3" spans="1:8" s="165" customFormat="1" ht="22.5" customHeight="1" x14ac:dyDescent="0.2">
      <c r="A3" s="173" t="s">
        <v>44</v>
      </c>
      <c r="B3" s="181" t="s">
        <v>204</v>
      </c>
      <c r="C3" s="174">
        <v>37135</v>
      </c>
      <c r="D3" s="174">
        <v>37499</v>
      </c>
      <c r="E3" s="175" t="s">
        <v>205</v>
      </c>
      <c r="F3" s="170">
        <v>1</v>
      </c>
      <c r="G3" s="171">
        <v>0</v>
      </c>
      <c r="H3" s="171">
        <v>0</v>
      </c>
    </row>
    <row r="4" spans="1:8" s="165" customFormat="1" ht="22.5" customHeight="1" x14ac:dyDescent="0.2">
      <c r="A4" s="173" t="s">
        <v>45</v>
      </c>
      <c r="B4" s="181" t="s">
        <v>181</v>
      </c>
      <c r="C4" s="174">
        <v>37500</v>
      </c>
      <c r="D4" s="174">
        <v>37864</v>
      </c>
      <c r="E4" s="175" t="s">
        <v>205</v>
      </c>
      <c r="F4" s="170">
        <v>1</v>
      </c>
      <c r="G4" s="171">
        <v>0</v>
      </c>
      <c r="H4" s="171">
        <v>0</v>
      </c>
    </row>
    <row r="5" spans="1:8" s="165" customFormat="1" ht="22.5" customHeight="1" x14ac:dyDescent="0.2">
      <c r="A5" s="173" t="s">
        <v>51</v>
      </c>
      <c r="B5" s="181" t="s">
        <v>207</v>
      </c>
      <c r="C5" s="174">
        <v>37865</v>
      </c>
      <c r="D5" s="174">
        <v>38230</v>
      </c>
      <c r="E5" s="175" t="s">
        <v>205</v>
      </c>
      <c r="F5" s="170">
        <v>1</v>
      </c>
      <c r="G5" s="171">
        <v>0</v>
      </c>
      <c r="H5" s="171">
        <v>0</v>
      </c>
    </row>
    <row r="6" spans="1:8" s="165" customFormat="1" ht="22.5" customHeight="1" x14ac:dyDescent="0.2">
      <c r="A6" s="173" t="s">
        <v>61</v>
      </c>
      <c r="B6" s="181" t="s">
        <v>208</v>
      </c>
      <c r="C6" s="174">
        <v>38231</v>
      </c>
      <c r="D6" s="174">
        <v>38291</v>
      </c>
      <c r="E6" s="175" t="s">
        <v>205</v>
      </c>
      <c r="F6" s="170">
        <v>0</v>
      </c>
      <c r="G6" s="171">
        <v>2</v>
      </c>
      <c r="H6" s="171">
        <v>0</v>
      </c>
    </row>
    <row r="7" spans="1:8" s="165" customFormat="1" ht="22.5" customHeight="1" x14ac:dyDescent="0.2">
      <c r="A7" s="173" t="s">
        <v>127</v>
      </c>
      <c r="B7" s="181" t="s">
        <v>209</v>
      </c>
      <c r="C7" s="174">
        <v>38596</v>
      </c>
      <c r="D7" s="174">
        <v>38960</v>
      </c>
      <c r="E7" s="175" t="s">
        <v>205</v>
      </c>
      <c r="F7" s="170">
        <v>1</v>
      </c>
      <c r="G7" s="171">
        <v>0</v>
      </c>
      <c r="H7" s="171">
        <v>0</v>
      </c>
    </row>
    <row r="8" spans="1:8" s="165" customFormat="1" ht="22.5" customHeight="1" x14ac:dyDescent="0.2">
      <c r="A8" s="173" t="s">
        <v>136</v>
      </c>
      <c r="B8" s="181" t="s">
        <v>182</v>
      </c>
      <c r="C8" s="174">
        <v>38961</v>
      </c>
      <c r="D8" s="174">
        <v>39325</v>
      </c>
      <c r="E8" s="175" t="s">
        <v>205</v>
      </c>
      <c r="F8" s="170">
        <v>1</v>
      </c>
      <c r="G8" s="171">
        <v>0</v>
      </c>
      <c r="H8" s="171">
        <v>0</v>
      </c>
    </row>
    <row r="9" spans="1:8" s="165" customFormat="1" ht="22.5" customHeight="1" x14ac:dyDescent="0.2">
      <c r="A9" s="173" t="s">
        <v>159</v>
      </c>
      <c r="B9" s="181" t="s">
        <v>183</v>
      </c>
      <c r="C9" s="174">
        <v>39326</v>
      </c>
      <c r="D9" s="174">
        <v>39691</v>
      </c>
      <c r="E9" s="175" t="s">
        <v>205</v>
      </c>
      <c r="F9" s="170">
        <v>1</v>
      </c>
      <c r="G9" s="171">
        <v>0</v>
      </c>
      <c r="H9" s="171">
        <v>0</v>
      </c>
    </row>
    <row r="10" spans="1:8" s="165" customFormat="1" ht="22.5" customHeight="1" x14ac:dyDescent="0.2">
      <c r="A10" s="173" t="s">
        <v>164</v>
      </c>
      <c r="B10" s="181" t="s">
        <v>210</v>
      </c>
      <c r="C10" s="174">
        <v>39692</v>
      </c>
      <c r="D10" s="174">
        <v>40069</v>
      </c>
      <c r="E10" s="175" t="s">
        <v>205</v>
      </c>
      <c r="F10" s="170">
        <v>0</v>
      </c>
      <c r="G10" s="171">
        <v>3</v>
      </c>
      <c r="H10" s="171">
        <v>14</v>
      </c>
    </row>
    <row r="11" spans="1:8" s="165" customFormat="1" ht="22.5" customHeight="1" x14ac:dyDescent="0.2">
      <c r="A11" s="173" t="s">
        <v>187</v>
      </c>
      <c r="B11" s="181" t="s">
        <v>184</v>
      </c>
      <c r="C11" s="174">
        <v>40057</v>
      </c>
      <c r="D11" s="174">
        <v>40421</v>
      </c>
      <c r="E11" s="175" t="s">
        <v>205</v>
      </c>
      <c r="F11" s="170">
        <v>1</v>
      </c>
      <c r="G11" s="171">
        <v>0</v>
      </c>
      <c r="H11" s="171">
        <v>0</v>
      </c>
    </row>
    <row r="12" spans="1:8" s="165" customFormat="1" ht="22.5" customHeight="1" x14ac:dyDescent="0.2">
      <c r="A12" s="173" t="s">
        <v>189</v>
      </c>
      <c r="B12" s="181" t="s">
        <v>185</v>
      </c>
      <c r="C12" s="174">
        <v>40422</v>
      </c>
      <c r="D12" s="174">
        <v>40786</v>
      </c>
      <c r="E12" s="175" t="s">
        <v>205</v>
      </c>
      <c r="F12" s="170">
        <v>1</v>
      </c>
      <c r="G12" s="171">
        <v>0</v>
      </c>
      <c r="H12" s="171">
        <v>0</v>
      </c>
    </row>
    <row r="13" spans="1:8" s="165" customFormat="1" ht="22.5" customHeight="1" x14ac:dyDescent="0.2">
      <c r="A13" s="173" t="s">
        <v>191</v>
      </c>
      <c r="B13" s="181" t="s">
        <v>186</v>
      </c>
      <c r="C13" s="174">
        <v>40787</v>
      </c>
      <c r="D13" s="174">
        <v>41152</v>
      </c>
      <c r="E13" s="175" t="s">
        <v>205</v>
      </c>
      <c r="F13" s="170">
        <v>1</v>
      </c>
      <c r="G13" s="171">
        <v>0</v>
      </c>
      <c r="H13" s="171">
        <v>0</v>
      </c>
    </row>
    <row r="14" spans="1:8" s="165" customFormat="1" ht="22.5" customHeight="1" x14ac:dyDescent="0.2">
      <c r="A14" s="173" t="s">
        <v>193</v>
      </c>
      <c r="B14" s="181" t="s">
        <v>188</v>
      </c>
      <c r="C14" s="174">
        <v>41153</v>
      </c>
      <c r="D14" s="174">
        <v>41517</v>
      </c>
      <c r="E14" s="175" t="s">
        <v>205</v>
      </c>
      <c r="F14" s="170">
        <v>1</v>
      </c>
      <c r="G14" s="171">
        <v>0</v>
      </c>
      <c r="H14" s="171">
        <v>0</v>
      </c>
    </row>
    <row r="15" spans="1:8" s="165" customFormat="1" ht="22.5" customHeight="1" x14ac:dyDescent="0.2">
      <c r="A15" s="173" t="s">
        <v>195</v>
      </c>
      <c r="B15" s="181" t="s">
        <v>190</v>
      </c>
      <c r="C15" s="174">
        <v>41518</v>
      </c>
      <c r="D15" s="174">
        <v>41882</v>
      </c>
      <c r="E15" s="175" t="s">
        <v>205</v>
      </c>
      <c r="F15" s="170">
        <v>1</v>
      </c>
      <c r="G15" s="171">
        <v>0</v>
      </c>
      <c r="H15" s="171">
        <v>0</v>
      </c>
    </row>
    <row r="16" spans="1:8" s="165" customFormat="1" ht="22.5" customHeight="1" x14ac:dyDescent="0.2">
      <c r="A16" s="173" t="s">
        <v>197</v>
      </c>
      <c r="B16" s="181" t="s">
        <v>192</v>
      </c>
      <c r="C16" s="174">
        <v>41883</v>
      </c>
      <c r="D16" s="174">
        <v>42247</v>
      </c>
      <c r="E16" s="175" t="s">
        <v>205</v>
      </c>
      <c r="F16" s="170">
        <v>1</v>
      </c>
      <c r="G16" s="171">
        <v>0</v>
      </c>
      <c r="H16" s="171">
        <v>0</v>
      </c>
    </row>
    <row r="17" spans="1:8" s="166" customFormat="1" ht="22.5" customHeight="1" x14ac:dyDescent="0.2">
      <c r="A17" s="173" t="s">
        <v>199</v>
      </c>
      <c r="B17" s="181" t="s">
        <v>194</v>
      </c>
      <c r="C17" s="174">
        <v>42248</v>
      </c>
      <c r="D17" s="174">
        <v>42613</v>
      </c>
      <c r="E17" s="175" t="s">
        <v>205</v>
      </c>
      <c r="F17" s="170">
        <v>1</v>
      </c>
      <c r="G17" s="171">
        <v>0</v>
      </c>
      <c r="H17" s="171">
        <v>0</v>
      </c>
    </row>
    <row r="18" spans="1:8" s="167" customFormat="1" ht="22.5" customHeight="1" x14ac:dyDescent="0.2">
      <c r="A18" s="173" t="s">
        <v>201</v>
      </c>
      <c r="B18" s="181" t="s">
        <v>196</v>
      </c>
      <c r="C18" s="174">
        <v>42614</v>
      </c>
      <c r="D18" s="174">
        <v>42978</v>
      </c>
      <c r="E18" s="175" t="s">
        <v>205</v>
      </c>
      <c r="F18" s="170">
        <v>1</v>
      </c>
      <c r="G18" s="171">
        <v>0</v>
      </c>
      <c r="H18" s="171">
        <v>0</v>
      </c>
    </row>
    <row r="19" spans="1:8" ht="22.5" customHeight="1" x14ac:dyDescent="0.2">
      <c r="A19" s="173" t="s">
        <v>203</v>
      </c>
      <c r="B19" s="181" t="s">
        <v>198</v>
      </c>
      <c r="C19" s="174">
        <v>42979</v>
      </c>
      <c r="D19" s="174">
        <v>43343</v>
      </c>
      <c r="E19" s="175" t="s">
        <v>205</v>
      </c>
      <c r="F19" s="170">
        <v>1</v>
      </c>
      <c r="G19" s="171">
        <v>0</v>
      </c>
      <c r="H19" s="171">
        <v>0</v>
      </c>
    </row>
    <row r="20" spans="1:8" ht="22.5" customHeight="1" x14ac:dyDescent="0.2">
      <c r="A20" s="173" t="s">
        <v>217</v>
      </c>
      <c r="B20" s="181" t="s">
        <v>200</v>
      </c>
      <c r="C20" s="174">
        <v>43344</v>
      </c>
      <c r="D20" s="174">
        <v>43708</v>
      </c>
      <c r="E20" s="175" t="s">
        <v>205</v>
      </c>
      <c r="F20" s="170">
        <v>1</v>
      </c>
      <c r="G20" s="171">
        <v>0</v>
      </c>
      <c r="H20" s="171">
        <v>0</v>
      </c>
    </row>
    <row r="21" spans="1:8" ht="22.5" customHeight="1" x14ac:dyDescent="0.2">
      <c r="A21" s="173" t="s">
        <v>218</v>
      </c>
      <c r="B21" s="181" t="s">
        <v>202</v>
      </c>
      <c r="C21" s="174">
        <v>43709</v>
      </c>
      <c r="D21" s="174">
        <v>44074</v>
      </c>
      <c r="E21" s="175" t="s">
        <v>205</v>
      </c>
      <c r="F21" s="170">
        <v>1</v>
      </c>
      <c r="G21" s="171">
        <v>0</v>
      </c>
      <c r="H21" s="171">
        <v>0</v>
      </c>
    </row>
    <row r="22" spans="1:8" ht="22.5" customHeight="1" x14ac:dyDescent="0.2">
      <c r="A22" s="173" t="s">
        <v>219</v>
      </c>
      <c r="B22" s="181" t="s">
        <v>211</v>
      </c>
      <c r="C22" s="174">
        <v>44075</v>
      </c>
      <c r="D22" s="174">
        <v>44439</v>
      </c>
      <c r="E22" s="175" t="s">
        <v>205</v>
      </c>
      <c r="F22" s="170">
        <v>1</v>
      </c>
      <c r="G22" s="171">
        <v>0</v>
      </c>
      <c r="H22" s="171">
        <v>0</v>
      </c>
    </row>
    <row r="23" spans="1:8" ht="22.5" customHeight="1" x14ac:dyDescent="0.2">
      <c r="A23" s="173" t="s">
        <v>220</v>
      </c>
      <c r="B23" s="181" t="s">
        <v>212</v>
      </c>
      <c r="C23" s="174">
        <v>44440</v>
      </c>
      <c r="D23" s="174">
        <v>44804</v>
      </c>
      <c r="E23" s="175" t="s">
        <v>205</v>
      </c>
      <c r="F23" s="170">
        <v>0</v>
      </c>
      <c r="G23" s="171">
        <v>0</v>
      </c>
      <c r="H23" s="171">
        <v>0</v>
      </c>
    </row>
    <row r="24" spans="1:8" ht="6" customHeight="1" x14ac:dyDescent="0.2">
      <c r="B24" s="215"/>
      <c r="C24" s="215"/>
      <c r="D24" s="215"/>
      <c r="E24" s="215"/>
      <c r="F24" s="216"/>
      <c r="G24" s="215"/>
      <c r="H24" s="215"/>
    </row>
    <row r="25" spans="1:8" ht="22.5" customHeight="1" x14ac:dyDescent="0.2">
      <c r="A25" s="221" t="s">
        <v>236</v>
      </c>
      <c r="B25" s="222"/>
      <c r="C25" s="222"/>
      <c r="D25" s="222"/>
      <c r="E25" s="223"/>
      <c r="F25" s="172">
        <f>SUM(F3:F23)</f>
        <v>18</v>
      </c>
      <c r="G25" s="219"/>
      <c r="H25" s="220"/>
    </row>
    <row r="26" spans="1:8" ht="7.5" customHeight="1" x14ac:dyDescent="0.2">
      <c r="B26" s="217"/>
      <c r="C26" s="217"/>
      <c r="D26" s="217"/>
      <c r="E26" s="217"/>
      <c r="F26" s="216"/>
      <c r="G26" s="218"/>
      <c r="H26" s="218"/>
    </row>
    <row r="27" spans="1:8" ht="22.5" customHeight="1" x14ac:dyDescent="0.2">
      <c r="A27" s="210" t="s">
        <v>216</v>
      </c>
      <c r="B27" s="211"/>
      <c r="C27" s="211"/>
      <c r="D27" s="211"/>
      <c r="E27" s="211"/>
      <c r="F27" s="212"/>
      <c r="G27" s="172">
        <f>SUM(G3:G23)</f>
        <v>5</v>
      </c>
      <c r="H27" s="172">
        <f>SUM(H3:H23)</f>
        <v>14</v>
      </c>
    </row>
    <row r="28" spans="1:8" ht="26.25" customHeight="1" x14ac:dyDescent="0.25">
      <c r="B28" s="214" t="s">
        <v>222</v>
      </c>
      <c r="C28" s="214"/>
      <c r="E28" s="176" t="s">
        <v>223</v>
      </c>
    </row>
  </sheetData>
  <sheetProtection sheet="1" objects="1" scenarios="1"/>
  <mergeCells count="13">
    <mergeCell ref="A27:F27"/>
    <mergeCell ref="A1:A2"/>
    <mergeCell ref="B28:C28"/>
    <mergeCell ref="B1:B2"/>
    <mergeCell ref="B24:H24"/>
    <mergeCell ref="B26:H26"/>
    <mergeCell ref="G25:H25"/>
    <mergeCell ref="A25:E25"/>
    <mergeCell ref="G1:H1"/>
    <mergeCell ref="F1:F2"/>
    <mergeCell ref="E1:E2"/>
    <mergeCell ref="D1:D2"/>
    <mergeCell ref="C1:C2"/>
  </mergeCells>
  <hyperlinks>
    <hyperlink ref="A25:E25" location="simulatore!A1" display="Totale anzianità incarichi annuali (da usare per calcolare il differenziale nel foglio simulatore)"/>
  </hyperlinks>
  <printOptions horizontalCentered="1"/>
  <pageMargins left="0.23622047244094491" right="0.23622047244094491" top="0.19685039370078741" bottom="0.19685039370078741" header="0.31496062992125984" footer="0.31496062992125984"/>
  <pageSetup paperSize="9"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pageSetUpPr fitToPage="1"/>
  </sheetPr>
  <dimension ref="A1:T750"/>
  <sheetViews>
    <sheetView showGridLines="0" zoomScaleNormal="100" workbookViewId="0">
      <pane ySplit="5" topLeftCell="A714" activePane="bottomLeft" state="frozenSplit"/>
      <selection pane="bottomLeft" activeCell="N472" sqref="N472"/>
    </sheetView>
  </sheetViews>
  <sheetFormatPr defaultRowHeight="12.75" x14ac:dyDescent="0.2"/>
  <cols>
    <col min="1" max="2" width="6.140625" style="47" customWidth="1"/>
    <col min="3" max="4" width="3.7109375" style="47" customWidth="1"/>
    <col min="5" max="5" width="16.28515625" style="47" customWidth="1"/>
    <col min="6" max="6" width="1.7109375" style="47" customWidth="1"/>
    <col min="7" max="7" width="11.7109375" style="47" hidden="1" customWidth="1"/>
    <col min="8" max="8" width="16.28515625" style="47" customWidth="1"/>
    <col min="9" max="9" width="2.42578125" style="47" customWidth="1"/>
    <col min="10" max="10" width="13.140625" style="47" hidden="1" customWidth="1"/>
    <col min="11" max="11" width="3.28515625" style="47" hidden="1" customWidth="1"/>
    <col min="12" max="16" width="18.7109375" style="47" customWidth="1"/>
    <col min="17" max="17" width="17.42578125" style="47" customWidth="1"/>
    <col min="18" max="19" width="15.28515625" style="47" customWidth="1"/>
    <col min="20" max="20" width="16" style="47" customWidth="1"/>
    <col min="21" max="16384" width="9.140625" style="47"/>
  </cols>
  <sheetData>
    <row r="1" spans="1:20" ht="32.25" customHeight="1" x14ac:dyDescent="0.2">
      <c r="A1" s="226"/>
      <c r="B1" s="227"/>
      <c r="C1" s="147"/>
      <c r="D1" s="147"/>
      <c r="E1" s="147"/>
      <c r="F1" s="107"/>
      <c r="G1" s="148" t="s">
        <v>170</v>
      </c>
      <c r="H1" s="1"/>
      <c r="L1" s="249" t="s">
        <v>226</v>
      </c>
      <c r="M1" s="250"/>
      <c r="N1" s="250"/>
      <c r="O1" s="251"/>
      <c r="P1" s="337" t="s">
        <v>234</v>
      </c>
    </row>
    <row r="2" spans="1:20" ht="15.75" customHeight="1" x14ac:dyDescent="0.2">
      <c r="A2" s="66"/>
      <c r="B2" s="65"/>
      <c r="C2" s="146"/>
      <c r="D2" s="146"/>
      <c r="E2" s="159" t="s">
        <v>173</v>
      </c>
      <c r="F2" s="66"/>
      <c r="G2" s="149" t="s">
        <v>171</v>
      </c>
      <c r="H2" s="160" t="s">
        <v>174</v>
      </c>
      <c r="L2" s="236" t="str">
        <f>H3</f>
        <v>TOTALE
(comprensivo della 13^)</v>
      </c>
      <c r="M2" s="236"/>
      <c r="N2" s="236"/>
      <c r="O2" s="236"/>
      <c r="P2" s="337"/>
      <c r="Q2" s="236" t="s">
        <v>237</v>
      </c>
      <c r="R2" s="236"/>
      <c r="S2" s="236"/>
      <c r="T2" s="236"/>
    </row>
    <row r="3" spans="1:20" ht="24" customHeight="1" x14ac:dyDescent="0.2">
      <c r="A3" s="228" t="s">
        <v>16</v>
      </c>
      <c r="B3" s="229"/>
      <c r="C3" s="230" t="s">
        <v>15</v>
      </c>
      <c r="D3" s="231"/>
      <c r="E3" s="234" t="s">
        <v>41</v>
      </c>
      <c r="F3" s="108"/>
      <c r="G3" s="244" t="s">
        <v>169</v>
      </c>
      <c r="H3" s="257" t="s">
        <v>41</v>
      </c>
      <c r="J3" s="237" t="s">
        <v>176</v>
      </c>
      <c r="L3" s="161" t="str">
        <f>E2</f>
        <v>A.A.</v>
      </c>
      <c r="M3" s="178" t="s">
        <v>225</v>
      </c>
      <c r="N3" s="162" t="str">
        <f>H2</f>
        <v>DSGA</v>
      </c>
      <c r="O3" s="163" t="s">
        <v>175</v>
      </c>
      <c r="P3" s="337"/>
      <c r="Q3" s="161" t="str">
        <f>E2</f>
        <v>A.A.</v>
      </c>
      <c r="R3" s="178" t="s">
        <v>225</v>
      </c>
      <c r="S3" s="162" t="str">
        <f>H2</f>
        <v>DSGA</v>
      </c>
      <c r="T3" s="163" t="s">
        <v>175</v>
      </c>
    </row>
    <row r="4" spans="1:20" ht="34.5" customHeight="1" x14ac:dyDescent="0.2">
      <c r="A4" s="67" t="s">
        <v>19</v>
      </c>
      <c r="B4" s="67" t="s">
        <v>20</v>
      </c>
      <c r="C4" s="232"/>
      <c r="D4" s="233"/>
      <c r="E4" s="235"/>
      <c r="F4" s="109"/>
      <c r="G4" s="245" t="s">
        <v>151</v>
      </c>
      <c r="H4" s="258"/>
      <c r="J4" s="238"/>
      <c r="L4" s="157">
        <v>23784.13</v>
      </c>
      <c r="M4" s="157">
        <v>1277.51</v>
      </c>
      <c r="N4" s="157">
        <v>30646.17</v>
      </c>
      <c r="O4" s="158">
        <f>N4-M4-L4</f>
        <v>5584.53</v>
      </c>
      <c r="P4" s="337"/>
      <c r="Q4" s="186">
        <f>L4/12</f>
        <v>1982.01</v>
      </c>
      <c r="R4" s="186">
        <f t="shared" ref="R4:S4" si="0">M4/12</f>
        <v>106.46</v>
      </c>
      <c r="S4" s="186">
        <f t="shared" si="0"/>
        <v>2553.85</v>
      </c>
      <c r="T4" s="338">
        <f>S4-R4-Q4</f>
        <v>465.38</v>
      </c>
    </row>
    <row r="5" spans="1:20" s="156" customFormat="1" ht="15.75" customHeight="1" x14ac:dyDescent="0.2">
      <c r="A5" s="153" t="s">
        <v>5</v>
      </c>
      <c r="B5" s="154" t="s">
        <v>6</v>
      </c>
      <c r="C5" s="246" t="s">
        <v>7</v>
      </c>
      <c r="D5" s="247"/>
      <c r="E5" s="153" t="s">
        <v>18</v>
      </c>
      <c r="F5" s="110"/>
      <c r="G5" s="155"/>
      <c r="H5" s="153" t="s">
        <v>18</v>
      </c>
      <c r="I5" s="47"/>
      <c r="J5" s="153" t="s">
        <v>18</v>
      </c>
      <c r="L5" s="248" t="s">
        <v>224</v>
      </c>
      <c r="M5" s="248"/>
      <c r="N5" s="248"/>
      <c r="O5" s="248"/>
    </row>
    <row r="6" spans="1:20" ht="12.75" hidden="1" customHeight="1" x14ac:dyDescent="0.2">
      <c r="A6" s="239">
        <v>32994</v>
      </c>
      <c r="B6" s="239">
        <v>33177</v>
      </c>
      <c r="C6" s="150" t="s">
        <v>3</v>
      </c>
      <c r="D6" s="78">
        <v>0</v>
      </c>
      <c r="E6" s="151">
        <v>11310.9</v>
      </c>
      <c r="F6" s="111"/>
      <c r="G6" s="152">
        <v>11314.3</v>
      </c>
      <c r="H6" s="151">
        <v>0</v>
      </c>
    </row>
    <row r="7" spans="1:20" ht="9" hidden="1" customHeight="1" x14ac:dyDescent="0.2">
      <c r="A7" s="240"/>
      <c r="B7" s="240"/>
      <c r="C7" s="48" t="s">
        <v>4</v>
      </c>
      <c r="D7" s="49">
        <v>1</v>
      </c>
      <c r="E7" s="72">
        <v>21900956</v>
      </c>
      <c r="F7" s="112"/>
      <c r="G7" s="114">
        <v>21907540</v>
      </c>
      <c r="H7" s="72">
        <v>0</v>
      </c>
    </row>
    <row r="8" spans="1:20" ht="12.75" hidden="1" customHeight="1" x14ac:dyDescent="0.2">
      <c r="A8" s="241">
        <v>32994</v>
      </c>
      <c r="B8" s="241">
        <v>33177</v>
      </c>
      <c r="C8" s="53" t="s">
        <v>3</v>
      </c>
      <c r="D8" s="54">
        <v>2</v>
      </c>
      <c r="E8" s="46">
        <v>11579.45</v>
      </c>
      <c r="F8" s="111"/>
      <c r="G8" s="113">
        <v>11606.81</v>
      </c>
      <c r="H8" s="46">
        <v>0</v>
      </c>
    </row>
    <row r="9" spans="1:20" ht="9" hidden="1" customHeight="1" x14ac:dyDescent="0.2">
      <c r="A9" s="241"/>
      <c r="B9" s="241"/>
      <c r="C9" s="48" t="s">
        <v>4</v>
      </c>
      <c r="D9" s="49">
        <v>3</v>
      </c>
      <c r="E9" s="72">
        <v>22420942</v>
      </c>
      <c r="F9" s="112"/>
      <c r="G9" s="114">
        <v>22473918</v>
      </c>
      <c r="H9" s="72">
        <v>0</v>
      </c>
    </row>
    <row r="10" spans="1:20" ht="12.75" hidden="1" customHeight="1" x14ac:dyDescent="0.2">
      <c r="A10" s="242"/>
      <c r="B10" s="242"/>
      <c r="C10" s="53" t="s">
        <v>3</v>
      </c>
      <c r="D10" s="54">
        <v>4</v>
      </c>
      <c r="E10" s="46">
        <v>11854.72</v>
      </c>
      <c r="F10" s="111"/>
      <c r="G10" s="113">
        <v>11906.65</v>
      </c>
      <c r="H10" s="46">
        <v>0</v>
      </c>
    </row>
    <row r="11" spans="1:20" ht="9" hidden="1" customHeight="1" x14ac:dyDescent="0.2">
      <c r="A11" s="242"/>
      <c r="B11" s="242"/>
      <c r="C11" s="48" t="s">
        <v>4</v>
      </c>
      <c r="D11" s="49">
        <v>5</v>
      </c>
      <c r="E11" s="72">
        <v>22953939</v>
      </c>
      <c r="F11" s="112"/>
      <c r="G11" s="114">
        <v>23054489</v>
      </c>
      <c r="H11" s="72">
        <v>0</v>
      </c>
    </row>
    <row r="12" spans="1:20" ht="12.75" hidden="1" customHeight="1" x14ac:dyDescent="0.2">
      <c r="A12" s="242"/>
      <c r="B12" s="242"/>
      <c r="C12" s="53" t="s">
        <v>3</v>
      </c>
      <c r="D12" s="54">
        <v>6</v>
      </c>
      <c r="E12" s="46">
        <v>12244.14</v>
      </c>
      <c r="F12" s="111"/>
      <c r="G12" s="113">
        <v>12330.81</v>
      </c>
      <c r="H12" s="46">
        <v>0</v>
      </c>
    </row>
    <row r="13" spans="1:20" ht="9" hidden="1" customHeight="1" x14ac:dyDescent="0.2">
      <c r="A13" s="242"/>
      <c r="B13" s="242"/>
      <c r="C13" s="48" t="s">
        <v>4</v>
      </c>
      <c r="D13" s="49">
        <v>7</v>
      </c>
      <c r="E13" s="72">
        <v>23707961</v>
      </c>
      <c r="F13" s="112"/>
      <c r="G13" s="114">
        <v>23875777</v>
      </c>
      <c r="H13" s="72">
        <v>0</v>
      </c>
    </row>
    <row r="14" spans="1:20" ht="12.75" hidden="1" customHeight="1" x14ac:dyDescent="0.2">
      <c r="A14" s="242"/>
      <c r="B14" s="242"/>
      <c r="C14" s="53" t="s">
        <v>3</v>
      </c>
      <c r="D14" s="54">
        <v>8</v>
      </c>
      <c r="E14" s="46">
        <v>12566.41</v>
      </c>
      <c r="F14" s="111"/>
      <c r="G14" s="113">
        <v>12681.84</v>
      </c>
      <c r="H14" s="46">
        <v>0</v>
      </c>
    </row>
    <row r="15" spans="1:20" ht="9" hidden="1" customHeight="1" x14ac:dyDescent="0.2">
      <c r="A15" s="242"/>
      <c r="B15" s="242"/>
      <c r="C15" s="48" t="s">
        <v>4</v>
      </c>
      <c r="D15" s="49">
        <v>9</v>
      </c>
      <c r="E15" s="72">
        <v>24331963</v>
      </c>
      <c r="F15" s="112"/>
      <c r="G15" s="114">
        <v>24555466</v>
      </c>
      <c r="H15" s="72">
        <v>0</v>
      </c>
    </row>
    <row r="16" spans="1:20" ht="12.75" hidden="1" customHeight="1" x14ac:dyDescent="0.2">
      <c r="A16" s="242"/>
      <c r="B16" s="242"/>
      <c r="C16" s="53" t="s">
        <v>3</v>
      </c>
      <c r="D16" s="54">
        <v>10</v>
      </c>
      <c r="E16" s="46">
        <v>12875.24</v>
      </c>
      <c r="F16" s="111"/>
      <c r="G16" s="113">
        <v>13018.24</v>
      </c>
      <c r="H16" s="46">
        <v>0</v>
      </c>
    </row>
    <row r="17" spans="1:8" ht="9" hidden="1" customHeight="1" x14ac:dyDescent="0.2">
      <c r="A17" s="242"/>
      <c r="B17" s="242"/>
      <c r="C17" s="48" t="s">
        <v>4</v>
      </c>
      <c r="D17" s="49">
        <v>11</v>
      </c>
      <c r="E17" s="72">
        <v>24929941</v>
      </c>
      <c r="F17" s="112"/>
      <c r="G17" s="114">
        <v>25206828</v>
      </c>
      <c r="H17" s="72">
        <v>0</v>
      </c>
    </row>
    <row r="18" spans="1:8" ht="12.75" hidden="1" customHeight="1" x14ac:dyDescent="0.2">
      <c r="A18" s="242"/>
      <c r="B18" s="242"/>
      <c r="C18" s="53" t="s">
        <v>3</v>
      </c>
      <c r="D18" s="54">
        <v>12</v>
      </c>
      <c r="E18" s="46">
        <v>13184.09</v>
      </c>
      <c r="F18" s="111"/>
      <c r="G18" s="113">
        <v>13354.64</v>
      </c>
      <c r="H18" s="46">
        <v>0</v>
      </c>
    </row>
    <row r="19" spans="1:8" ht="9" hidden="1" customHeight="1" x14ac:dyDescent="0.2">
      <c r="A19" s="242"/>
      <c r="B19" s="242"/>
      <c r="C19" s="48" t="s">
        <v>4</v>
      </c>
      <c r="D19" s="49">
        <v>13</v>
      </c>
      <c r="E19" s="72">
        <v>25527958</v>
      </c>
      <c r="F19" s="112"/>
      <c r="G19" s="114">
        <v>25858189</v>
      </c>
      <c r="H19" s="72">
        <v>0</v>
      </c>
    </row>
    <row r="20" spans="1:8" ht="12.75" hidden="1" customHeight="1" x14ac:dyDescent="0.2">
      <c r="A20" s="242"/>
      <c r="B20" s="242"/>
      <c r="C20" s="53" t="s">
        <v>3</v>
      </c>
      <c r="D20" s="54">
        <v>14</v>
      </c>
      <c r="E20" s="46">
        <v>13492.93</v>
      </c>
      <c r="F20" s="111"/>
      <c r="G20" s="113">
        <v>13691.04</v>
      </c>
      <c r="H20" s="46">
        <v>0</v>
      </c>
    </row>
    <row r="21" spans="1:8" ht="9" hidden="1" customHeight="1" x14ac:dyDescent="0.2">
      <c r="A21" s="242"/>
      <c r="B21" s="242"/>
      <c r="C21" s="48" t="s">
        <v>4</v>
      </c>
      <c r="D21" s="49">
        <v>15</v>
      </c>
      <c r="E21" s="72">
        <v>26125956</v>
      </c>
      <c r="F21" s="112"/>
      <c r="G21" s="114">
        <v>26509550</v>
      </c>
      <c r="H21" s="72">
        <v>0</v>
      </c>
    </row>
    <row r="22" spans="1:8" ht="12.75" hidden="1" customHeight="1" x14ac:dyDescent="0.2">
      <c r="A22" s="242"/>
      <c r="B22" s="242"/>
      <c r="C22" s="53" t="s">
        <v>3</v>
      </c>
      <c r="D22" s="54">
        <v>16</v>
      </c>
      <c r="E22" s="46">
        <v>13808.49</v>
      </c>
      <c r="F22" s="111"/>
      <c r="G22" s="113">
        <v>14034.76</v>
      </c>
      <c r="H22" s="46">
        <v>0</v>
      </c>
    </row>
    <row r="23" spans="1:8" ht="9" hidden="1" customHeight="1" x14ac:dyDescent="0.2">
      <c r="A23" s="242"/>
      <c r="B23" s="242"/>
      <c r="C23" s="48" t="s">
        <v>4</v>
      </c>
      <c r="D23" s="49">
        <v>17</v>
      </c>
      <c r="E23" s="72">
        <v>26736965</v>
      </c>
      <c r="F23" s="112"/>
      <c r="G23" s="114">
        <v>27175085</v>
      </c>
      <c r="H23" s="72">
        <v>0</v>
      </c>
    </row>
    <row r="24" spans="1:8" ht="12.75" hidden="1" customHeight="1" x14ac:dyDescent="0.2">
      <c r="A24" s="242"/>
      <c r="B24" s="242"/>
      <c r="C24" s="53" t="s">
        <v>3</v>
      </c>
      <c r="D24" s="54">
        <v>18</v>
      </c>
      <c r="E24" s="46">
        <v>14117.33</v>
      </c>
      <c r="F24" s="111"/>
      <c r="G24" s="113">
        <v>14371.15</v>
      </c>
      <c r="H24" s="46">
        <v>0</v>
      </c>
    </row>
    <row r="25" spans="1:8" ht="9" hidden="1" customHeight="1" x14ac:dyDescent="0.2">
      <c r="A25" s="242"/>
      <c r="B25" s="242"/>
      <c r="C25" s="48" t="s">
        <v>4</v>
      </c>
      <c r="D25" s="49">
        <v>19</v>
      </c>
      <c r="E25" s="72">
        <v>27334963</v>
      </c>
      <c r="F25" s="112"/>
      <c r="G25" s="114">
        <v>27826427</v>
      </c>
      <c r="H25" s="72">
        <v>0</v>
      </c>
    </row>
    <row r="26" spans="1:8" ht="12.75" hidden="1" customHeight="1" x14ac:dyDescent="0.2">
      <c r="A26" s="242"/>
      <c r="B26" s="242"/>
      <c r="C26" s="53" t="s">
        <v>3</v>
      </c>
      <c r="D26" s="54">
        <v>20</v>
      </c>
      <c r="E26" s="46">
        <v>14426.18</v>
      </c>
      <c r="F26" s="111"/>
      <c r="G26" s="113">
        <v>14707.56</v>
      </c>
      <c r="H26" s="46">
        <v>0</v>
      </c>
    </row>
    <row r="27" spans="1:8" ht="9" hidden="1" customHeight="1" x14ac:dyDescent="0.2">
      <c r="A27" s="242"/>
      <c r="B27" s="242"/>
      <c r="C27" s="48" t="s">
        <v>4</v>
      </c>
      <c r="D27" s="49">
        <v>21</v>
      </c>
      <c r="E27" s="72">
        <v>27932980</v>
      </c>
      <c r="F27" s="112"/>
      <c r="G27" s="114">
        <v>28477807</v>
      </c>
      <c r="H27" s="72">
        <v>0</v>
      </c>
    </row>
    <row r="28" spans="1:8" ht="12.75" hidden="1" customHeight="1" x14ac:dyDescent="0.2">
      <c r="A28" s="242"/>
      <c r="B28" s="242"/>
      <c r="C28" s="53" t="s">
        <v>3</v>
      </c>
      <c r="D28" s="54">
        <v>22</v>
      </c>
      <c r="E28" s="46">
        <v>14594.02</v>
      </c>
      <c r="F28" s="111"/>
      <c r="G28" s="113">
        <v>14890.38</v>
      </c>
      <c r="H28" s="46">
        <v>0</v>
      </c>
    </row>
    <row r="29" spans="1:8" ht="9" hidden="1" customHeight="1" x14ac:dyDescent="0.2">
      <c r="A29" s="242"/>
      <c r="B29" s="242"/>
      <c r="C29" s="48" t="s">
        <v>4</v>
      </c>
      <c r="D29" s="49">
        <v>23</v>
      </c>
      <c r="E29" s="72">
        <v>28257963</v>
      </c>
      <c r="F29" s="112"/>
      <c r="G29" s="114">
        <v>28831796</v>
      </c>
      <c r="H29" s="72">
        <v>0</v>
      </c>
    </row>
    <row r="30" spans="1:8" ht="12.75" hidden="1" customHeight="1" x14ac:dyDescent="0.2">
      <c r="A30" s="242"/>
      <c r="B30" s="242"/>
      <c r="C30" s="53" t="s">
        <v>3</v>
      </c>
      <c r="D30" s="54">
        <v>24</v>
      </c>
      <c r="E30" s="46">
        <v>14768.57</v>
      </c>
      <c r="F30" s="111"/>
      <c r="G30" s="113">
        <v>15080.51</v>
      </c>
      <c r="H30" s="46">
        <v>0</v>
      </c>
    </row>
    <row r="31" spans="1:8" ht="9" hidden="1" customHeight="1" x14ac:dyDescent="0.2">
      <c r="A31" s="242"/>
      <c r="B31" s="242"/>
      <c r="C31" s="48" t="s">
        <v>4</v>
      </c>
      <c r="D31" s="49">
        <v>25</v>
      </c>
      <c r="E31" s="72">
        <v>28595939</v>
      </c>
      <c r="F31" s="112"/>
      <c r="G31" s="114">
        <v>29199939</v>
      </c>
      <c r="H31" s="72">
        <v>0</v>
      </c>
    </row>
    <row r="32" spans="1:8" ht="12.75" hidden="1" customHeight="1" x14ac:dyDescent="0.2">
      <c r="A32" s="242"/>
      <c r="B32" s="242"/>
      <c r="C32" s="53" t="s">
        <v>3</v>
      </c>
      <c r="D32" s="54">
        <v>26</v>
      </c>
      <c r="E32" s="46">
        <v>14936.43</v>
      </c>
      <c r="F32" s="111"/>
      <c r="G32" s="113">
        <v>15263.34</v>
      </c>
      <c r="H32" s="46">
        <v>0</v>
      </c>
    </row>
    <row r="33" spans="1:8" ht="9" hidden="1" customHeight="1" x14ac:dyDescent="0.2">
      <c r="A33" s="242"/>
      <c r="B33" s="242"/>
      <c r="C33" s="48" t="s">
        <v>4</v>
      </c>
      <c r="D33" s="49">
        <v>27</v>
      </c>
      <c r="E33" s="72">
        <v>28920961</v>
      </c>
      <c r="F33" s="112"/>
      <c r="G33" s="114">
        <v>29553947</v>
      </c>
      <c r="H33" s="72">
        <v>0</v>
      </c>
    </row>
    <row r="34" spans="1:8" ht="12.75" hidden="1" customHeight="1" x14ac:dyDescent="0.2">
      <c r="A34" s="242"/>
      <c r="B34" s="242"/>
      <c r="C34" s="53" t="s">
        <v>3</v>
      </c>
      <c r="D34" s="54">
        <v>28</v>
      </c>
      <c r="E34" s="46">
        <v>15097.56</v>
      </c>
      <c r="F34" s="111"/>
      <c r="G34" s="113">
        <v>15438.85</v>
      </c>
      <c r="H34" s="46">
        <v>0</v>
      </c>
    </row>
    <row r="35" spans="1:8" ht="9" hidden="1" customHeight="1" x14ac:dyDescent="0.2">
      <c r="A35" s="242"/>
      <c r="B35" s="242"/>
      <c r="C35" s="48" t="s">
        <v>4</v>
      </c>
      <c r="D35" s="49">
        <v>29</v>
      </c>
      <c r="E35" s="72">
        <v>29232953</v>
      </c>
      <c r="F35" s="112"/>
      <c r="G35" s="114">
        <v>29893782</v>
      </c>
      <c r="H35" s="72">
        <v>0</v>
      </c>
    </row>
    <row r="36" spans="1:8" ht="12.75" hidden="1" customHeight="1" x14ac:dyDescent="0.2">
      <c r="A36" s="242"/>
      <c r="B36" s="242"/>
      <c r="C36" s="53" t="s">
        <v>3</v>
      </c>
      <c r="D36" s="54">
        <v>30</v>
      </c>
      <c r="E36" s="46">
        <v>15265.41</v>
      </c>
      <c r="F36" s="111"/>
      <c r="G36" s="113">
        <v>15621.68</v>
      </c>
      <c r="H36" s="46">
        <v>0</v>
      </c>
    </row>
    <row r="37" spans="1:8" ht="9" hidden="1" customHeight="1" x14ac:dyDescent="0.2">
      <c r="A37" s="242"/>
      <c r="B37" s="242"/>
      <c r="C37" s="48" t="s">
        <v>4</v>
      </c>
      <c r="D37" s="49">
        <v>31</v>
      </c>
      <c r="E37" s="72">
        <v>29557955</v>
      </c>
      <c r="F37" s="112"/>
      <c r="G37" s="114">
        <v>30247790</v>
      </c>
      <c r="H37" s="72">
        <v>0</v>
      </c>
    </row>
    <row r="38" spans="1:8" ht="12.75" hidden="1" customHeight="1" x14ac:dyDescent="0.2">
      <c r="A38" s="242"/>
      <c r="B38" s="242"/>
      <c r="C38" s="53" t="s">
        <v>3</v>
      </c>
      <c r="D38" s="54">
        <v>32</v>
      </c>
      <c r="E38" s="46">
        <v>15439.97</v>
      </c>
      <c r="F38" s="111"/>
      <c r="G38" s="113">
        <v>15811.81</v>
      </c>
      <c r="H38" s="46">
        <v>0</v>
      </c>
    </row>
    <row r="39" spans="1:8" ht="9" hidden="1" customHeight="1" x14ac:dyDescent="0.2">
      <c r="A39" s="242"/>
      <c r="B39" s="242"/>
      <c r="C39" s="48" t="s">
        <v>4</v>
      </c>
      <c r="D39" s="49">
        <v>33</v>
      </c>
      <c r="E39" s="72">
        <v>29895951</v>
      </c>
      <c r="F39" s="112"/>
      <c r="G39" s="114">
        <v>30615933</v>
      </c>
      <c r="H39" s="72">
        <v>0</v>
      </c>
    </row>
    <row r="40" spans="1:8" ht="12.75" hidden="1" customHeight="1" x14ac:dyDescent="0.2">
      <c r="A40" s="242"/>
      <c r="B40" s="242"/>
      <c r="C40" s="53" t="s">
        <v>3</v>
      </c>
      <c r="D40" s="54">
        <v>34</v>
      </c>
      <c r="E40" s="46">
        <v>15401.93</v>
      </c>
      <c r="F40" s="111"/>
      <c r="G40" s="113">
        <v>15770.38</v>
      </c>
      <c r="H40" s="46">
        <v>0</v>
      </c>
    </row>
    <row r="41" spans="1:8" ht="9" hidden="1" customHeight="1" x14ac:dyDescent="0.2">
      <c r="A41" s="242"/>
      <c r="B41" s="242"/>
      <c r="C41" s="48" t="s">
        <v>4</v>
      </c>
      <c r="D41" s="49">
        <v>35</v>
      </c>
      <c r="E41" s="72">
        <v>29822295</v>
      </c>
      <c r="F41" s="112"/>
      <c r="G41" s="114">
        <v>30535714</v>
      </c>
      <c r="H41" s="72">
        <v>0</v>
      </c>
    </row>
    <row r="42" spans="1:8" ht="12.75" hidden="1" customHeight="1" x14ac:dyDescent="0.2">
      <c r="A42" s="242"/>
      <c r="B42" s="242"/>
      <c r="C42" s="53" t="s">
        <v>3</v>
      </c>
      <c r="D42" s="54">
        <v>36</v>
      </c>
      <c r="E42" s="46">
        <v>15768.96</v>
      </c>
      <c r="F42" s="111"/>
      <c r="G42" s="113">
        <v>16170.16</v>
      </c>
      <c r="H42" s="46">
        <v>0</v>
      </c>
    </row>
    <row r="43" spans="1:8" ht="9" hidden="1" customHeight="1" x14ac:dyDescent="0.2">
      <c r="A43" s="242"/>
      <c r="B43" s="242"/>
      <c r="C43" s="48" t="s">
        <v>4</v>
      </c>
      <c r="D43" s="49">
        <v>37</v>
      </c>
      <c r="E43" s="72">
        <v>30532964</v>
      </c>
      <c r="F43" s="112"/>
      <c r="G43" s="114">
        <v>31309796</v>
      </c>
      <c r="H43" s="72">
        <v>0</v>
      </c>
    </row>
    <row r="44" spans="1:8" ht="12.75" hidden="1" customHeight="1" x14ac:dyDescent="0.2">
      <c r="A44" s="242"/>
      <c r="B44" s="242"/>
      <c r="C44" s="53" t="s">
        <v>3</v>
      </c>
      <c r="D44" s="54">
        <v>38</v>
      </c>
      <c r="E44" s="46">
        <v>15936.81</v>
      </c>
      <c r="F44" s="111"/>
      <c r="G44" s="113">
        <v>16352.99</v>
      </c>
      <c r="H44" s="46">
        <v>0</v>
      </c>
    </row>
    <row r="45" spans="1:8" ht="9" hidden="1" customHeight="1" x14ac:dyDescent="0.2">
      <c r="A45" s="242"/>
      <c r="B45" s="242"/>
      <c r="C45" s="48" t="s">
        <v>4</v>
      </c>
      <c r="D45" s="49">
        <v>39</v>
      </c>
      <c r="E45" s="72">
        <v>30857967</v>
      </c>
      <c r="F45" s="112"/>
      <c r="G45" s="114">
        <v>31663804</v>
      </c>
      <c r="H45" s="72">
        <v>0</v>
      </c>
    </row>
    <row r="46" spans="1:8" ht="12.75" hidden="1" customHeight="1" x14ac:dyDescent="0.2">
      <c r="A46" s="242"/>
      <c r="B46" s="242"/>
      <c r="C46" s="53" t="s">
        <v>3</v>
      </c>
      <c r="D46" s="54">
        <v>40</v>
      </c>
      <c r="E46" s="46">
        <v>16111.37</v>
      </c>
      <c r="F46" s="111"/>
      <c r="G46" s="113">
        <v>16543.12</v>
      </c>
      <c r="H46" s="46">
        <v>0</v>
      </c>
    </row>
    <row r="47" spans="1:8" ht="9" hidden="1" customHeight="1" x14ac:dyDescent="0.2">
      <c r="A47" s="243"/>
      <c r="B47" s="243"/>
      <c r="C47" s="58"/>
      <c r="D47" s="59"/>
      <c r="E47" s="72">
        <v>31195962</v>
      </c>
      <c r="F47" s="112"/>
      <c r="G47" s="114">
        <v>32031947</v>
      </c>
      <c r="H47" s="72">
        <v>0</v>
      </c>
    </row>
    <row r="48" spans="1:8" ht="12.75" hidden="1" customHeight="1" x14ac:dyDescent="0.2">
      <c r="A48" s="239">
        <v>33178</v>
      </c>
      <c r="B48" s="239">
        <v>33358</v>
      </c>
      <c r="C48" s="42" t="s">
        <v>3</v>
      </c>
      <c r="D48" s="43">
        <v>0</v>
      </c>
      <c r="E48" s="46">
        <v>11528.3</v>
      </c>
      <c r="F48" s="111"/>
      <c r="G48" s="113">
        <v>11514.98</v>
      </c>
      <c r="H48" s="46">
        <v>0</v>
      </c>
    </row>
    <row r="49" spans="1:8" ht="9" hidden="1" customHeight="1" x14ac:dyDescent="0.2">
      <c r="A49" s="240"/>
      <c r="B49" s="240"/>
      <c r="C49" s="48" t="s">
        <v>4</v>
      </c>
      <c r="D49" s="49">
        <v>1</v>
      </c>
      <c r="E49" s="72">
        <v>22321901</v>
      </c>
      <c r="F49" s="112"/>
      <c r="G49" s="114">
        <v>22296110</v>
      </c>
      <c r="H49" s="72">
        <v>0</v>
      </c>
    </row>
    <row r="50" spans="1:8" ht="12.75" hidden="1" customHeight="1" x14ac:dyDescent="0.2">
      <c r="A50" s="241">
        <v>33178</v>
      </c>
      <c r="B50" s="241">
        <v>33358</v>
      </c>
      <c r="C50" s="53" t="s">
        <v>3</v>
      </c>
      <c r="D50" s="54">
        <v>2</v>
      </c>
      <c r="E50" s="46">
        <v>11796.85</v>
      </c>
      <c r="F50" s="111"/>
      <c r="G50" s="113">
        <v>11807.49</v>
      </c>
      <c r="H50" s="46">
        <v>0</v>
      </c>
    </row>
    <row r="51" spans="1:8" ht="9" hidden="1" customHeight="1" x14ac:dyDescent="0.2">
      <c r="A51" s="241"/>
      <c r="B51" s="241"/>
      <c r="C51" s="48" t="s">
        <v>4</v>
      </c>
      <c r="D51" s="49">
        <v>3</v>
      </c>
      <c r="E51" s="72">
        <v>22841887</v>
      </c>
      <c r="F51" s="112"/>
      <c r="G51" s="114">
        <v>22862489</v>
      </c>
      <c r="H51" s="72">
        <v>0</v>
      </c>
    </row>
    <row r="52" spans="1:8" ht="12.75" hidden="1" customHeight="1" x14ac:dyDescent="0.2">
      <c r="A52" s="242"/>
      <c r="B52" s="242"/>
      <c r="C52" s="53" t="s">
        <v>3</v>
      </c>
      <c r="D52" s="54">
        <v>4</v>
      </c>
      <c r="E52" s="46">
        <v>12072.13</v>
      </c>
      <c r="F52" s="111"/>
      <c r="G52" s="113">
        <v>12107.33</v>
      </c>
      <c r="H52" s="46">
        <v>0</v>
      </c>
    </row>
    <row r="53" spans="1:8" ht="9" hidden="1" customHeight="1" x14ac:dyDescent="0.2">
      <c r="A53" s="242"/>
      <c r="B53" s="242"/>
      <c r="C53" s="48" t="s">
        <v>4</v>
      </c>
      <c r="D53" s="49">
        <v>5</v>
      </c>
      <c r="E53" s="72">
        <v>23374903</v>
      </c>
      <c r="F53" s="112"/>
      <c r="G53" s="114">
        <v>23443060</v>
      </c>
      <c r="H53" s="72">
        <v>0</v>
      </c>
    </row>
    <row r="54" spans="1:8" ht="12.75" hidden="1" customHeight="1" x14ac:dyDescent="0.2">
      <c r="A54" s="242"/>
      <c r="B54" s="242"/>
      <c r="C54" s="53" t="s">
        <v>3</v>
      </c>
      <c r="D54" s="54">
        <v>6</v>
      </c>
      <c r="E54" s="46">
        <v>12461.54</v>
      </c>
      <c r="F54" s="111"/>
      <c r="G54" s="113">
        <v>12531.49</v>
      </c>
      <c r="H54" s="46">
        <v>0</v>
      </c>
    </row>
    <row r="55" spans="1:8" ht="9" hidden="1" customHeight="1" x14ac:dyDescent="0.2">
      <c r="A55" s="242"/>
      <c r="B55" s="242"/>
      <c r="C55" s="48" t="s">
        <v>4</v>
      </c>
      <c r="D55" s="49">
        <v>7</v>
      </c>
      <c r="E55" s="72">
        <v>24128906</v>
      </c>
      <c r="F55" s="112"/>
      <c r="G55" s="114">
        <v>24264348</v>
      </c>
      <c r="H55" s="72">
        <v>0</v>
      </c>
    </row>
    <row r="56" spans="1:8" ht="12.75" hidden="1" customHeight="1" x14ac:dyDescent="0.2">
      <c r="A56" s="242"/>
      <c r="B56" s="242"/>
      <c r="C56" s="53" t="s">
        <v>3</v>
      </c>
      <c r="D56" s="54">
        <v>8</v>
      </c>
      <c r="E56" s="46">
        <v>12783.81</v>
      </c>
      <c r="F56" s="111"/>
      <c r="G56" s="113">
        <v>12882.52</v>
      </c>
      <c r="H56" s="46">
        <v>0</v>
      </c>
    </row>
    <row r="57" spans="1:8" ht="9" hidden="1" customHeight="1" x14ac:dyDescent="0.2">
      <c r="A57" s="242"/>
      <c r="B57" s="242"/>
      <c r="C57" s="48" t="s">
        <v>4</v>
      </c>
      <c r="D57" s="49">
        <v>9</v>
      </c>
      <c r="E57" s="72">
        <v>24752908</v>
      </c>
      <c r="F57" s="112"/>
      <c r="G57" s="114">
        <v>24944037</v>
      </c>
      <c r="H57" s="72">
        <v>0</v>
      </c>
    </row>
    <row r="58" spans="1:8" ht="12.75" hidden="1" customHeight="1" x14ac:dyDescent="0.2">
      <c r="A58" s="242"/>
      <c r="B58" s="242"/>
      <c r="C58" s="53" t="s">
        <v>3</v>
      </c>
      <c r="D58" s="54">
        <v>10</v>
      </c>
      <c r="E58" s="46">
        <v>13092.65</v>
      </c>
      <c r="F58" s="111"/>
      <c r="G58" s="113">
        <v>13218.92</v>
      </c>
      <c r="H58" s="46">
        <v>0</v>
      </c>
    </row>
    <row r="59" spans="1:8" ht="9" hidden="1" customHeight="1" x14ac:dyDescent="0.2">
      <c r="A59" s="242"/>
      <c r="B59" s="242"/>
      <c r="C59" s="48" t="s">
        <v>4</v>
      </c>
      <c r="D59" s="49">
        <v>11</v>
      </c>
      <c r="E59" s="72">
        <v>25350905</v>
      </c>
      <c r="F59" s="112"/>
      <c r="G59" s="114">
        <v>25595398</v>
      </c>
      <c r="H59" s="72">
        <v>0</v>
      </c>
    </row>
    <row r="60" spans="1:8" ht="12.75" hidden="1" customHeight="1" x14ac:dyDescent="0.2">
      <c r="A60" s="242"/>
      <c r="B60" s="242"/>
      <c r="C60" s="53" t="s">
        <v>3</v>
      </c>
      <c r="D60" s="54">
        <v>12</v>
      </c>
      <c r="E60" s="46">
        <v>13401.49</v>
      </c>
      <c r="F60" s="111"/>
      <c r="G60" s="113">
        <v>13555.32</v>
      </c>
      <c r="H60" s="46">
        <v>0</v>
      </c>
    </row>
    <row r="61" spans="1:8" ht="9" hidden="1" customHeight="1" x14ac:dyDescent="0.2">
      <c r="A61" s="242"/>
      <c r="B61" s="242"/>
      <c r="C61" s="48" t="s">
        <v>4</v>
      </c>
      <c r="D61" s="49">
        <v>13</v>
      </c>
      <c r="E61" s="72">
        <v>25948903</v>
      </c>
      <c r="F61" s="112"/>
      <c r="G61" s="114">
        <v>26246759</v>
      </c>
      <c r="H61" s="72">
        <v>0</v>
      </c>
    </row>
    <row r="62" spans="1:8" ht="12.75" hidden="1" customHeight="1" x14ac:dyDescent="0.2">
      <c r="A62" s="242"/>
      <c r="B62" s="242"/>
      <c r="C62" s="53" t="s">
        <v>3</v>
      </c>
      <c r="D62" s="54">
        <v>14</v>
      </c>
      <c r="E62" s="46">
        <v>13710.33</v>
      </c>
      <c r="F62" s="111"/>
      <c r="G62" s="113">
        <v>13891.72</v>
      </c>
      <c r="H62" s="46">
        <v>0</v>
      </c>
    </row>
    <row r="63" spans="1:8" ht="9" hidden="1" customHeight="1" x14ac:dyDescent="0.2">
      <c r="A63" s="242"/>
      <c r="B63" s="242"/>
      <c r="C63" s="48" t="s">
        <v>4</v>
      </c>
      <c r="D63" s="49">
        <v>15</v>
      </c>
      <c r="E63" s="72">
        <v>26546901</v>
      </c>
      <c r="F63" s="112"/>
      <c r="G63" s="114">
        <v>26898121</v>
      </c>
      <c r="H63" s="72">
        <v>0</v>
      </c>
    </row>
    <row r="64" spans="1:8" ht="12.75" hidden="1" customHeight="1" x14ac:dyDescent="0.2">
      <c r="A64" s="242"/>
      <c r="B64" s="242"/>
      <c r="C64" s="53" t="s">
        <v>3</v>
      </c>
      <c r="D64" s="54">
        <v>16</v>
      </c>
      <c r="E64" s="46">
        <v>14025.9</v>
      </c>
      <c r="F64" s="111"/>
      <c r="G64" s="113">
        <v>14235.44</v>
      </c>
      <c r="H64" s="46">
        <v>0</v>
      </c>
    </row>
    <row r="65" spans="1:8" ht="9" hidden="1" customHeight="1" x14ac:dyDescent="0.2">
      <c r="A65" s="242"/>
      <c r="B65" s="242"/>
      <c r="C65" s="48" t="s">
        <v>4</v>
      </c>
      <c r="D65" s="49">
        <v>17</v>
      </c>
      <c r="E65" s="72">
        <v>27157929</v>
      </c>
      <c r="F65" s="112"/>
      <c r="G65" s="114">
        <v>27563655</v>
      </c>
      <c r="H65" s="72">
        <v>0</v>
      </c>
    </row>
    <row r="66" spans="1:8" ht="12.75" hidden="1" customHeight="1" x14ac:dyDescent="0.2">
      <c r="A66" s="242"/>
      <c r="B66" s="242"/>
      <c r="C66" s="53" t="s">
        <v>3</v>
      </c>
      <c r="D66" s="54">
        <v>18</v>
      </c>
      <c r="E66" s="46">
        <v>14334.73</v>
      </c>
      <c r="F66" s="111"/>
      <c r="G66" s="113">
        <v>14571.83</v>
      </c>
      <c r="H66" s="46">
        <v>0</v>
      </c>
    </row>
    <row r="67" spans="1:8" ht="9" hidden="1" customHeight="1" x14ac:dyDescent="0.2">
      <c r="A67" s="242"/>
      <c r="B67" s="242"/>
      <c r="C67" s="48" t="s">
        <v>4</v>
      </c>
      <c r="D67" s="49">
        <v>19</v>
      </c>
      <c r="E67" s="72">
        <v>27755908</v>
      </c>
      <c r="F67" s="112"/>
      <c r="G67" s="114">
        <v>28214997</v>
      </c>
      <c r="H67" s="72">
        <v>0</v>
      </c>
    </row>
    <row r="68" spans="1:8" ht="12.75" hidden="1" customHeight="1" x14ac:dyDescent="0.2">
      <c r="A68" s="242"/>
      <c r="B68" s="242"/>
      <c r="C68" s="53" t="s">
        <v>3</v>
      </c>
      <c r="D68" s="54">
        <v>20</v>
      </c>
      <c r="E68" s="46">
        <v>14643.58</v>
      </c>
      <c r="F68" s="111"/>
      <c r="G68" s="113">
        <v>14908.24</v>
      </c>
      <c r="H68" s="46">
        <v>0</v>
      </c>
    </row>
    <row r="69" spans="1:8" ht="9" hidden="1" customHeight="1" x14ac:dyDescent="0.2">
      <c r="A69" s="242"/>
      <c r="B69" s="242"/>
      <c r="C69" s="48" t="s">
        <v>4</v>
      </c>
      <c r="D69" s="49">
        <v>21</v>
      </c>
      <c r="E69" s="72">
        <v>28353925</v>
      </c>
      <c r="F69" s="112"/>
      <c r="G69" s="114">
        <v>28866378</v>
      </c>
      <c r="H69" s="72">
        <v>0</v>
      </c>
    </row>
    <row r="70" spans="1:8" ht="12.75" hidden="1" customHeight="1" x14ac:dyDescent="0.2">
      <c r="A70" s="242"/>
      <c r="B70" s="242"/>
      <c r="C70" s="53" t="s">
        <v>3</v>
      </c>
      <c r="D70" s="54">
        <v>22</v>
      </c>
      <c r="E70" s="46">
        <v>14811.42</v>
      </c>
      <c r="F70" s="111"/>
      <c r="G70" s="113">
        <v>15091.06</v>
      </c>
      <c r="H70" s="46">
        <v>0</v>
      </c>
    </row>
    <row r="71" spans="1:8" ht="9" hidden="1" customHeight="1" x14ac:dyDescent="0.2">
      <c r="A71" s="242"/>
      <c r="B71" s="242"/>
      <c r="C71" s="48" t="s">
        <v>4</v>
      </c>
      <c r="D71" s="49">
        <v>23</v>
      </c>
      <c r="E71" s="72">
        <v>28678908</v>
      </c>
      <c r="F71" s="112"/>
      <c r="G71" s="114">
        <v>29220367</v>
      </c>
      <c r="H71" s="72">
        <v>0</v>
      </c>
    </row>
    <row r="72" spans="1:8" ht="12.75" hidden="1" customHeight="1" x14ac:dyDescent="0.2">
      <c r="A72" s="242"/>
      <c r="B72" s="242"/>
      <c r="C72" s="53" t="s">
        <v>3</v>
      </c>
      <c r="D72" s="54">
        <v>24</v>
      </c>
      <c r="E72" s="46">
        <v>14985.98</v>
      </c>
      <c r="F72" s="111"/>
      <c r="G72" s="113">
        <v>15281.19</v>
      </c>
      <c r="H72" s="46">
        <v>0</v>
      </c>
    </row>
    <row r="73" spans="1:8" ht="9" hidden="1" customHeight="1" x14ac:dyDescent="0.2">
      <c r="A73" s="242"/>
      <c r="B73" s="242"/>
      <c r="C73" s="48" t="s">
        <v>4</v>
      </c>
      <c r="D73" s="49">
        <v>25</v>
      </c>
      <c r="E73" s="72">
        <v>29016903</v>
      </c>
      <c r="F73" s="112"/>
      <c r="G73" s="114">
        <v>29588510</v>
      </c>
      <c r="H73" s="72">
        <v>0</v>
      </c>
    </row>
    <row r="74" spans="1:8" ht="12.75" hidden="1" customHeight="1" x14ac:dyDescent="0.2">
      <c r="A74" s="242"/>
      <c r="B74" s="242"/>
      <c r="C74" s="53" t="s">
        <v>3</v>
      </c>
      <c r="D74" s="54">
        <v>26</v>
      </c>
      <c r="E74" s="46">
        <v>15153.83</v>
      </c>
      <c r="F74" s="111"/>
      <c r="G74" s="113">
        <v>15464.02</v>
      </c>
      <c r="H74" s="46">
        <v>0</v>
      </c>
    </row>
    <row r="75" spans="1:8" ht="9" hidden="1" customHeight="1" x14ac:dyDescent="0.2">
      <c r="A75" s="242"/>
      <c r="B75" s="242"/>
      <c r="C75" s="48" t="s">
        <v>4</v>
      </c>
      <c r="D75" s="49">
        <v>27</v>
      </c>
      <c r="E75" s="72">
        <v>29341906</v>
      </c>
      <c r="F75" s="112"/>
      <c r="G75" s="114">
        <v>29942518</v>
      </c>
      <c r="H75" s="72">
        <v>0</v>
      </c>
    </row>
    <row r="76" spans="1:8" ht="12.75" hidden="1" customHeight="1" x14ac:dyDescent="0.2">
      <c r="A76" s="242"/>
      <c r="B76" s="242"/>
      <c r="C76" s="53" t="s">
        <v>3</v>
      </c>
      <c r="D76" s="54">
        <v>28</v>
      </c>
      <c r="E76" s="46">
        <v>15314.96</v>
      </c>
      <c r="F76" s="111"/>
      <c r="G76" s="113">
        <v>15639.53</v>
      </c>
      <c r="H76" s="46">
        <v>0</v>
      </c>
    </row>
    <row r="77" spans="1:8" ht="9" hidden="1" customHeight="1" x14ac:dyDescent="0.2">
      <c r="A77" s="242"/>
      <c r="B77" s="242"/>
      <c r="C77" s="48" t="s">
        <v>4</v>
      </c>
      <c r="D77" s="49">
        <v>29</v>
      </c>
      <c r="E77" s="72">
        <v>29653898</v>
      </c>
      <c r="F77" s="112"/>
      <c r="G77" s="114">
        <v>30282353</v>
      </c>
      <c r="H77" s="72">
        <v>0</v>
      </c>
    </row>
    <row r="78" spans="1:8" ht="12.75" hidden="1" customHeight="1" x14ac:dyDescent="0.2">
      <c r="A78" s="242"/>
      <c r="B78" s="242"/>
      <c r="C78" s="53" t="s">
        <v>3</v>
      </c>
      <c r="D78" s="54">
        <v>30</v>
      </c>
      <c r="E78" s="46">
        <v>15482.82</v>
      </c>
      <c r="F78" s="111"/>
      <c r="G78" s="113">
        <v>15822.36</v>
      </c>
      <c r="H78" s="46">
        <v>0</v>
      </c>
    </row>
    <row r="79" spans="1:8" ht="9" hidden="1" customHeight="1" x14ac:dyDescent="0.2">
      <c r="A79" s="242"/>
      <c r="B79" s="242"/>
      <c r="C79" s="48" t="s">
        <v>4</v>
      </c>
      <c r="D79" s="49">
        <v>31</v>
      </c>
      <c r="E79" s="72">
        <v>29978920</v>
      </c>
      <c r="F79" s="112"/>
      <c r="G79" s="114">
        <v>30636361</v>
      </c>
      <c r="H79" s="72">
        <v>0</v>
      </c>
    </row>
    <row r="80" spans="1:8" ht="12.75" hidden="1" customHeight="1" x14ac:dyDescent="0.2">
      <c r="A80" s="242"/>
      <c r="B80" s="242"/>
      <c r="C80" s="53" t="s">
        <v>3</v>
      </c>
      <c r="D80" s="54">
        <v>32</v>
      </c>
      <c r="E80" s="46">
        <v>15657.37</v>
      </c>
      <c r="F80" s="111"/>
      <c r="G80" s="113">
        <v>16012.49</v>
      </c>
      <c r="H80" s="46">
        <v>0</v>
      </c>
    </row>
    <row r="81" spans="1:8" ht="9" hidden="1" customHeight="1" x14ac:dyDescent="0.2">
      <c r="A81" s="242"/>
      <c r="B81" s="242"/>
      <c r="C81" s="48" t="s">
        <v>4</v>
      </c>
      <c r="D81" s="49">
        <v>33</v>
      </c>
      <c r="E81" s="72">
        <v>30316896</v>
      </c>
      <c r="F81" s="112"/>
      <c r="G81" s="114">
        <v>31004504</v>
      </c>
      <c r="H81" s="72">
        <v>0</v>
      </c>
    </row>
    <row r="82" spans="1:8" ht="12.75" hidden="1" customHeight="1" x14ac:dyDescent="0.2">
      <c r="A82" s="242"/>
      <c r="B82" s="242"/>
      <c r="C82" s="53" t="s">
        <v>3</v>
      </c>
      <c r="D82" s="54">
        <v>34</v>
      </c>
      <c r="E82" s="46">
        <v>15619.34</v>
      </c>
      <c r="F82" s="111"/>
      <c r="G82" s="113">
        <v>15971.06</v>
      </c>
      <c r="H82" s="46">
        <v>0</v>
      </c>
    </row>
    <row r="83" spans="1:8" ht="9" hidden="1" customHeight="1" x14ac:dyDescent="0.2">
      <c r="A83" s="242"/>
      <c r="B83" s="242"/>
      <c r="C83" s="48" t="s">
        <v>4</v>
      </c>
      <c r="D83" s="49">
        <v>35</v>
      </c>
      <c r="E83" s="72">
        <v>30243259</v>
      </c>
      <c r="F83" s="112"/>
      <c r="G83" s="114">
        <v>30924284</v>
      </c>
      <c r="H83" s="72">
        <v>0</v>
      </c>
    </row>
    <row r="84" spans="1:8" ht="12.75" hidden="1" customHeight="1" x14ac:dyDescent="0.2">
      <c r="A84" s="242"/>
      <c r="B84" s="242"/>
      <c r="C84" s="53" t="s">
        <v>3</v>
      </c>
      <c r="D84" s="54">
        <v>36</v>
      </c>
      <c r="E84" s="46">
        <v>15986.36</v>
      </c>
      <c r="F84" s="111"/>
      <c r="G84" s="113">
        <v>16370.84</v>
      </c>
      <c r="H84" s="46">
        <v>0</v>
      </c>
    </row>
    <row r="85" spans="1:8" ht="9" hidden="1" customHeight="1" x14ac:dyDescent="0.2">
      <c r="A85" s="242"/>
      <c r="B85" s="242"/>
      <c r="C85" s="48" t="s">
        <v>4</v>
      </c>
      <c r="D85" s="49">
        <v>37</v>
      </c>
      <c r="E85" s="72">
        <v>30953909</v>
      </c>
      <c r="F85" s="112"/>
      <c r="G85" s="114">
        <v>31698366</v>
      </c>
      <c r="H85" s="72">
        <v>0</v>
      </c>
    </row>
    <row r="86" spans="1:8" ht="12.75" hidden="1" customHeight="1" x14ac:dyDescent="0.2">
      <c r="A86" s="242"/>
      <c r="B86" s="242"/>
      <c r="C86" s="53" t="s">
        <v>3</v>
      </c>
      <c r="D86" s="54">
        <v>38</v>
      </c>
      <c r="E86" s="46">
        <v>16154.21</v>
      </c>
      <c r="F86" s="111"/>
      <c r="G86" s="113">
        <v>16553.669999999998</v>
      </c>
      <c r="H86" s="46">
        <v>0</v>
      </c>
    </row>
    <row r="87" spans="1:8" ht="9" hidden="1" customHeight="1" x14ac:dyDescent="0.2">
      <c r="A87" s="242"/>
      <c r="B87" s="242"/>
      <c r="C87" s="48" t="s">
        <v>4</v>
      </c>
      <c r="D87" s="49">
        <v>39</v>
      </c>
      <c r="E87" s="72">
        <v>31278912</v>
      </c>
      <c r="F87" s="112"/>
      <c r="G87" s="114">
        <v>32052375</v>
      </c>
      <c r="H87" s="72">
        <v>0</v>
      </c>
    </row>
    <row r="88" spans="1:8" ht="12.75" hidden="1" customHeight="1" x14ac:dyDescent="0.2">
      <c r="A88" s="242"/>
      <c r="B88" s="242"/>
      <c r="C88" s="53" t="s">
        <v>3</v>
      </c>
      <c r="D88" s="54">
        <v>40</v>
      </c>
      <c r="E88" s="46">
        <v>16328.77</v>
      </c>
      <c r="F88" s="111"/>
      <c r="G88" s="113">
        <v>16743.8</v>
      </c>
      <c r="H88" s="46">
        <v>0</v>
      </c>
    </row>
    <row r="89" spans="1:8" ht="9" hidden="1" customHeight="1" x14ac:dyDescent="0.2">
      <c r="A89" s="243"/>
      <c r="B89" s="243"/>
      <c r="C89" s="58"/>
      <c r="D89" s="59"/>
      <c r="E89" s="72">
        <v>31616907</v>
      </c>
      <c r="F89" s="112"/>
      <c r="G89" s="114">
        <v>32420518</v>
      </c>
      <c r="H89" s="72">
        <v>0</v>
      </c>
    </row>
    <row r="90" spans="1:8" ht="12.75" hidden="1" customHeight="1" x14ac:dyDescent="0.2">
      <c r="A90" s="239">
        <v>33359</v>
      </c>
      <c r="B90" s="239">
        <v>33542</v>
      </c>
      <c r="C90" s="42" t="s">
        <v>3</v>
      </c>
      <c r="D90" s="43">
        <v>0</v>
      </c>
      <c r="E90" s="46">
        <v>11817.8</v>
      </c>
      <c r="F90" s="111"/>
      <c r="G90" s="113">
        <v>11782.21</v>
      </c>
      <c r="H90" s="46">
        <v>0</v>
      </c>
    </row>
    <row r="91" spans="1:8" ht="9" hidden="1" customHeight="1" x14ac:dyDescent="0.2">
      <c r="A91" s="240"/>
      <c r="B91" s="240"/>
      <c r="C91" s="48" t="s">
        <v>4</v>
      </c>
      <c r="D91" s="49">
        <v>1</v>
      </c>
      <c r="E91" s="72">
        <v>22882452</v>
      </c>
      <c r="F91" s="112"/>
      <c r="G91" s="114">
        <v>22813540</v>
      </c>
      <c r="H91" s="72">
        <v>0</v>
      </c>
    </row>
    <row r="92" spans="1:8" ht="12.75" hidden="1" customHeight="1" x14ac:dyDescent="0.2">
      <c r="A92" s="241">
        <v>33359</v>
      </c>
      <c r="B92" s="241">
        <v>33542</v>
      </c>
      <c r="C92" s="53" t="s">
        <v>3</v>
      </c>
      <c r="D92" s="54">
        <v>2</v>
      </c>
      <c r="E92" s="46">
        <v>12086.35</v>
      </c>
      <c r="F92" s="111"/>
      <c r="G92" s="113">
        <v>12074.72</v>
      </c>
      <c r="H92" s="46">
        <v>0</v>
      </c>
    </row>
    <row r="93" spans="1:8" ht="9" hidden="1" customHeight="1" x14ac:dyDescent="0.2">
      <c r="A93" s="241"/>
      <c r="B93" s="241"/>
      <c r="C93" s="48" t="s">
        <v>4</v>
      </c>
      <c r="D93" s="49">
        <v>3</v>
      </c>
      <c r="E93" s="72">
        <v>23402437</v>
      </c>
      <c r="F93" s="112"/>
      <c r="G93" s="114">
        <v>23379918</v>
      </c>
      <c r="H93" s="72">
        <v>0</v>
      </c>
    </row>
    <row r="94" spans="1:8" ht="12.75" hidden="1" customHeight="1" x14ac:dyDescent="0.2">
      <c r="A94" s="242"/>
      <c r="B94" s="242"/>
      <c r="C94" s="53" t="s">
        <v>3</v>
      </c>
      <c r="D94" s="54">
        <v>4</v>
      </c>
      <c r="E94" s="46">
        <v>12361.62</v>
      </c>
      <c r="F94" s="111"/>
      <c r="G94" s="113">
        <v>12374.56</v>
      </c>
      <c r="H94" s="46">
        <v>0</v>
      </c>
    </row>
    <row r="95" spans="1:8" ht="9" hidden="1" customHeight="1" x14ac:dyDescent="0.2">
      <c r="A95" s="242"/>
      <c r="B95" s="242"/>
      <c r="C95" s="48" t="s">
        <v>4</v>
      </c>
      <c r="D95" s="49">
        <v>5</v>
      </c>
      <c r="E95" s="72">
        <v>23935434</v>
      </c>
      <c r="F95" s="112"/>
      <c r="G95" s="114">
        <v>23960489</v>
      </c>
      <c r="H95" s="72">
        <v>0</v>
      </c>
    </row>
    <row r="96" spans="1:8" ht="12.75" hidden="1" customHeight="1" x14ac:dyDescent="0.2">
      <c r="A96" s="242"/>
      <c r="B96" s="242"/>
      <c r="C96" s="53" t="s">
        <v>3</v>
      </c>
      <c r="D96" s="54">
        <v>6</v>
      </c>
      <c r="E96" s="46">
        <v>12751.04</v>
      </c>
      <c r="F96" s="111"/>
      <c r="G96" s="113">
        <v>12798.72</v>
      </c>
      <c r="H96" s="46">
        <v>0</v>
      </c>
    </row>
    <row r="97" spans="1:8" ht="9" hidden="1" customHeight="1" x14ac:dyDescent="0.2">
      <c r="A97" s="242"/>
      <c r="B97" s="242"/>
      <c r="C97" s="48" t="s">
        <v>4</v>
      </c>
      <c r="D97" s="49">
        <v>7</v>
      </c>
      <c r="E97" s="72">
        <v>24689456</v>
      </c>
      <c r="F97" s="112"/>
      <c r="G97" s="114">
        <v>24781778</v>
      </c>
      <c r="H97" s="72">
        <v>0</v>
      </c>
    </row>
    <row r="98" spans="1:8" ht="12.75" hidden="1" customHeight="1" x14ac:dyDescent="0.2">
      <c r="A98" s="242"/>
      <c r="B98" s="242"/>
      <c r="C98" s="53" t="s">
        <v>3</v>
      </c>
      <c r="D98" s="54">
        <v>8</v>
      </c>
      <c r="E98" s="46">
        <v>13073.31</v>
      </c>
      <c r="F98" s="111"/>
      <c r="G98" s="113">
        <v>13149.75</v>
      </c>
      <c r="H98" s="46">
        <v>0</v>
      </c>
    </row>
    <row r="99" spans="1:8" ht="9" hidden="1" customHeight="1" x14ac:dyDescent="0.2">
      <c r="A99" s="242"/>
      <c r="B99" s="242"/>
      <c r="C99" s="48" t="s">
        <v>4</v>
      </c>
      <c r="D99" s="49">
        <v>9</v>
      </c>
      <c r="E99" s="72">
        <v>25313458</v>
      </c>
      <c r="F99" s="112"/>
      <c r="G99" s="114">
        <v>25461466</v>
      </c>
      <c r="H99" s="72">
        <v>0</v>
      </c>
    </row>
    <row r="100" spans="1:8" ht="12.75" hidden="1" customHeight="1" x14ac:dyDescent="0.2">
      <c r="A100" s="242"/>
      <c r="B100" s="242"/>
      <c r="C100" s="53" t="s">
        <v>3</v>
      </c>
      <c r="D100" s="54">
        <v>10</v>
      </c>
      <c r="E100" s="46">
        <v>13382.15</v>
      </c>
      <c r="F100" s="111"/>
      <c r="G100" s="113">
        <v>13486.15</v>
      </c>
      <c r="H100" s="46">
        <v>0</v>
      </c>
    </row>
    <row r="101" spans="1:8" ht="9" hidden="1" customHeight="1" x14ac:dyDescent="0.2">
      <c r="A101" s="242"/>
      <c r="B101" s="242"/>
      <c r="C101" s="48" t="s">
        <v>4</v>
      </c>
      <c r="D101" s="49">
        <v>11</v>
      </c>
      <c r="E101" s="72">
        <v>25911456</v>
      </c>
      <c r="F101" s="112"/>
      <c r="G101" s="114">
        <v>26112828</v>
      </c>
      <c r="H101" s="72">
        <v>0</v>
      </c>
    </row>
    <row r="102" spans="1:8" ht="12.75" hidden="1" customHeight="1" x14ac:dyDescent="0.2">
      <c r="A102" s="242"/>
      <c r="B102" s="242"/>
      <c r="C102" s="53" t="s">
        <v>3</v>
      </c>
      <c r="D102" s="54">
        <v>12</v>
      </c>
      <c r="E102" s="46">
        <v>13690.99</v>
      </c>
      <c r="F102" s="111"/>
      <c r="G102" s="113">
        <v>13822.55</v>
      </c>
      <c r="H102" s="46">
        <v>0</v>
      </c>
    </row>
    <row r="103" spans="1:8" ht="9" hidden="1" customHeight="1" x14ac:dyDescent="0.2">
      <c r="A103" s="242"/>
      <c r="B103" s="242"/>
      <c r="C103" s="48" t="s">
        <v>4</v>
      </c>
      <c r="D103" s="49">
        <v>13</v>
      </c>
      <c r="E103" s="72">
        <v>26509453</v>
      </c>
      <c r="F103" s="112"/>
      <c r="G103" s="114">
        <v>26764189</v>
      </c>
      <c r="H103" s="72">
        <v>0</v>
      </c>
    </row>
    <row r="104" spans="1:8" ht="12.75" hidden="1" customHeight="1" x14ac:dyDescent="0.2">
      <c r="A104" s="242"/>
      <c r="B104" s="242"/>
      <c r="C104" s="53" t="s">
        <v>3</v>
      </c>
      <c r="D104" s="54">
        <v>14</v>
      </c>
      <c r="E104" s="46">
        <v>13999.83</v>
      </c>
      <c r="F104" s="111"/>
      <c r="G104" s="113">
        <v>14158.95</v>
      </c>
      <c r="H104" s="46">
        <v>0</v>
      </c>
    </row>
    <row r="105" spans="1:8" ht="9" hidden="1" customHeight="1" x14ac:dyDescent="0.2">
      <c r="A105" s="242"/>
      <c r="B105" s="242"/>
      <c r="C105" s="48" t="s">
        <v>4</v>
      </c>
      <c r="D105" s="49">
        <v>15</v>
      </c>
      <c r="E105" s="72">
        <v>27107451</v>
      </c>
      <c r="F105" s="112"/>
      <c r="G105" s="114">
        <v>27415550</v>
      </c>
      <c r="H105" s="72">
        <v>0</v>
      </c>
    </row>
    <row r="106" spans="1:8" ht="12.75" hidden="1" customHeight="1" x14ac:dyDescent="0.2">
      <c r="A106" s="242"/>
      <c r="B106" s="242"/>
      <c r="C106" s="53" t="s">
        <v>3</v>
      </c>
      <c r="D106" s="54">
        <v>16</v>
      </c>
      <c r="E106" s="46">
        <v>14315.39</v>
      </c>
      <c r="F106" s="111"/>
      <c r="G106" s="113">
        <v>14502.67</v>
      </c>
      <c r="H106" s="46">
        <v>0</v>
      </c>
    </row>
    <row r="107" spans="1:8" ht="9" hidden="1" customHeight="1" x14ac:dyDescent="0.2">
      <c r="A107" s="242"/>
      <c r="B107" s="242"/>
      <c r="C107" s="48" t="s">
        <v>4</v>
      </c>
      <c r="D107" s="49">
        <v>17</v>
      </c>
      <c r="E107" s="72">
        <v>27718460</v>
      </c>
      <c r="F107" s="112"/>
      <c r="G107" s="114">
        <v>28081085</v>
      </c>
      <c r="H107" s="72">
        <v>0</v>
      </c>
    </row>
    <row r="108" spans="1:8" ht="12.75" hidden="1" customHeight="1" x14ac:dyDescent="0.2">
      <c r="A108" s="242"/>
      <c r="B108" s="242"/>
      <c r="C108" s="53" t="s">
        <v>3</v>
      </c>
      <c r="D108" s="54">
        <v>18</v>
      </c>
      <c r="E108" s="46">
        <v>14624.23</v>
      </c>
      <c r="F108" s="111"/>
      <c r="G108" s="113">
        <v>14839.06</v>
      </c>
      <c r="H108" s="46">
        <v>0</v>
      </c>
    </row>
    <row r="109" spans="1:8" ht="9" hidden="1" customHeight="1" x14ac:dyDescent="0.2">
      <c r="A109" s="242"/>
      <c r="B109" s="242"/>
      <c r="C109" s="48" t="s">
        <v>4</v>
      </c>
      <c r="D109" s="49">
        <v>19</v>
      </c>
      <c r="E109" s="72">
        <v>28316458</v>
      </c>
      <c r="F109" s="112"/>
      <c r="G109" s="114">
        <v>28732427</v>
      </c>
      <c r="H109" s="72">
        <v>0</v>
      </c>
    </row>
    <row r="110" spans="1:8" ht="12.75" hidden="1" customHeight="1" x14ac:dyDescent="0.2">
      <c r="A110" s="242"/>
      <c r="B110" s="242"/>
      <c r="C110" s="53" t="s">
        <v>3</v>
      </c>
      <c r="D110" s="54">
        <v>20</v>
      </c>
      <c r="E110" s="46">
        <v>14933.08</v>
      </c>
      <c r="F110" s="111"/>
      <c r="G110" s="113">
        <v>15175.47</v>
      </c>
      <c r="H110" s="46">
        <v>0</v>
      </c>
    </row>
    <row r="111" spans="1:8" ht="9" hidden="1" customHeight="1" x14ac:dyDescent="0.2">
      <c r="A111" s="242"/>
      <c r="B111" s="242"/>
      <c r="C111" s="48" t="s">
        <v>4</v>
      </c>
      <c r="D111" s="49">
        <v>21</v>
      </c>
      <c r="E111" s="72">
        <v>28914475</v>
      </c>
      <c r="F111" s="112"/>
      <c r="G111" s="114">
        <v>29383807</v>
      </c>
      <c r="H111" s="72">
        <v>0</v>
      </c>
    </row>
    <row r="112" spans="1:8" ht="12.75" hidden="1" customHeight="1" x14ac:dyDescent="0.2">
      <c r="A112" s="242"/>
      <c r="B112" s="242"/>
      <c r="C112" s="53" t="s">
        <v>3</v>
      </c>
      <c r="D112" s="54">
        <v>22</v>
      </c>
      <c r="E112" s="46">
        <v>15100.92</v>
      </c>
      <c r="F112" s="111"/>
      <c r="G112" s="113">
        <v>15358.29</v>
      </c>
      <c r="H112" s="46">
        <v>0</v>
      </c>
    </row>
    <row r="113" spans="1:8" ht="9" hidden="1" customHeight="1" x14ac:dyDescent="0.2">
      <c r="A113" s="242"/>
      <c r="B113" s="242"/>
      <c r="C113" s="48" t="s">
        <v>4</v>
      </c>
      <c r="D113" s="49">
        <v>23</v>
      </c>
      <c r="E113" s="72">
        <v>29239458</v>
      </c>
      <c r="F113" s="112"/>
      <c r="G113" s="114">
        <v>29737796</v>
      </c>
      <c r="H113" s="72">
        <v>0</v>
      </c>
    </row>
    <row r="114" spans="1:8" ht="12.75" hidden="1" customHeight="1" x14ac:dyDescent="0.2">
      <c r="A114" s="242"/>
      <c r="B114" s="242"/>
      <c r="C114" s="53" t="s">
        <v>3</v>
      </c>
      <c r="D114" s="54">
        <v>24</v>
      </c>
      <c r="E114" s="46">
        <v>15275.48</v>
      </c>
      <c r="F114" s="111"/>
      <c r="G114" s="113">
        <v>15548.42</v>
      </c>
      <c r="H114" s="46">
        <v>0</v>
      </c>
    </row>
    <row r="115" spans="1:8" ht="9" hidden="1" customHeight="1" x14ac:dyDescent="0.2">
      <c r="A115" s="242"/>
      <c r="B115" s="242"/>
      <c r="C115" s="48" t="s">
        <v>4</v>
      </c>
      <c r="D115" s="49">
        <v>25</v>
      </c>
      <c r="E115" s="72">
        <v>29577454</v>
      </c>
      <c r="F115" s="112"/>
      <c r="G115" s="114">
        <v>30105939</v>
      </c>
      <c r="H115" s="72">
        <v>0</v>
      </c>
    </row>
    <row r="116" spans="1:8" ht="12.75" hidden="1" customHeight="1" x14ac:dyDescent="0.2">
      <c r="A116" s="242"/>
      <c r="B116" s="242"/>
      <c r="C116" s="53" t="s">
        <v>3</v>
      </c>
      <c r="D116" s="54">
        <v>26</v>
      </c>
      <c r="E116" s="46">
        <v>15443.33</v>
      </c>
      <c r="F116" s="111"/>
      <c r="G116" s="113">
        <v>15731.25</v>
      </c>
      <c r="H116" s="46">
        <v>0</v>
      </c>
    </row>
    <row r="117" spans="1:8" ht="9" hidden="1" customHeight="1" x14ac:dyDescent="0.2">
      <c r="A117" s="242"/>
      <c r="B117" s="242"/>
      <c r="C117" s="48" t="s">
        <v>4</v>
      </c>
      <c r="D117" s="49">
        <v>27</v>
      </c>
      <c r="E117" s="72">
        <v>29902457</v>
      </c>
      <c r="F117" s="112"/>
      <c r="G117" s="114">
        <v>30459947</v>
      </c>
      <c r="H117" s="72">
        <v>0</v>
      </c>
    </row>
    <row r="118" spans="1:8" ht="12.75" hidden="1" customHeight="1" x14ac:dyDescent="0.2">
      <c r="A118" s="242"/>
      <c r="B118" s="242"/>
      <c r="C118" s="53" t="s">
        <v>3</v>
      </c>
      <c r="D118" s="54">
        <v>28</v>
      </c>
      <c r="E118" s="46">
        <v>15604.46</v>
      </c>
      <c r="F118" s="111"/>
      <c r="G118" s="113">
        <v>15906.76</v>
      </c>
      <c r="H118" s="46">
        <v>0</v>
      </c>
    </row>
    <row r="119" spans="1:8" ht="9" hidden="1" customHeight="1" x14ac:dyDescent="0.2">
      <c r="A119" s="242"/>
      <c r="B119" s="242"/>
      <c r="C119" s="48" t="s">
        <v>4</v>
      </c>
      <c r="D119" s="49">
        <v>29</v>
      </c>
      <c r="E119" s="72">
        <v>30214448</v>
      </c>
      <c r="F119" s="112"/>
      <c r="G119" s="114">
        <v>30799782</v>
      </c>
      <c r="H119" s="72">
        <v>0</v>
      </c>
    </row>
    <row r="120" spans="1:8" ht="12.75" hidden="1" customHeight="1" x14ac:dyDescent="0.2">
      <c r="A120" s="242"/>
      <c r="B120" s="242"/>
      <c r="C120" s="53" t="s">
        <v>3</v>
      </c>
      <c r="D120" s="54">
        <v>30</v>
      </c>
      <c r="E120" s="46">
        <v>15772.32</v>
      </c>
      <c r="F120" s="111"/>
      <c r="G120" s="113">
        <v>16089.59</v>
      </c>
      <c r="H120" s="46">
        <v>0</v>
      </c>
    </row>
    <row r="121" spans="1:8" ht="9" hidden="1" customHeight="1" x14ac:dyDescent="0.2">
      <c r="A121" s="242"/>
      <c r="B121" s="242"/>
      <c r="C121" s="48" t="s">
        <v>4</v>
      </c>
      <c r="D121" s="49">
        <v>31</v>
      </c>
      <c r="E121" s="72">
        <v>30539470</v>
      </c>
      <c r="F121" s="112"/>
      <c r="G121" s="114">
        <v>31153790</v>
      </c>
      <c r="H121" s="72">
        <v>0</v>
      </c>
    </row>
    <row r="122" spans="1:8" ht="12.75" hidden="1" customHeight="1" x14ac:dyDescent="0.2">
      <c r="A122" s="242"/>
      <c r="B122" s="242"/>
      <c r="C122" s="53" t="s">
        <v>3</v>
      </c>
      <c r="D122" s="54">
        <v>32</v>
      </c>
      <c r="E122" s="46">
        <v>15946.87</v>
      </c>
      <c r="F122" s="111"/>
      <c r="G122" s="113">
        <v>16279.72</v>
      </c>
      <c r="H122" s="46">
        <v>0</v>
      </c>
    </row>
    <row r="123" spans="1:8" ht="9" hidden="1" customHeight="1" x14ac:dyDescent="0.2">
      <c r="A123" s="242"/>
      <c r="B123" s="242"/>
      <c r="C123" s="48" t="s">
        <v>4</v>
      </c>
      <c r="D123" s="49">
        <v>33</v>
      </c>
      <c r="E123" s="72">
        <v>30877446</v>
      </c>
      <c r="F123" s="112"/>
      <c r="G123" s="114">
        <v>31521933</v>
      </c>
      <c r="H123" s="72">
        <v>0</v>
      </c>
    </row>
    <row r="124" spans="1:8" ht="12.75" hidden="1" customHeight="1" x14ac:dyDescent="0.2">
      <c r="A124" s="242"/>
      <c r="B124" s="242"/>
      <c r="C124" s="53" t="s">
        <v>3</v>
      </c>
      <c r="D124" s="54">
        <v>34</v>
      </c>
      <c r="E124" s="46">
        <v>15908.84</v>
      </c>
      <c r="F124" s="111"/>
      <c r="G124" s="113">
        <v>16238.29</v>
      </c>
      <c r="H124" s="46">
        <v>0</v>
      </c>
    </row>
    <row r="125" spans="1:8" ht="9" hidden="1" customHeight="1" x14ac:dyDescent="0.2">
      <c r="A125" s="242"/>
      <c r="B125" s="242"/>
      <c r="C125" s="48" t="s">
        <v>4</v>
      </c>
      <c r="D125" s="49">
        <v>35</v>
      </c>
      <c r="E125" s="72">
        <v>30803810</v>
      </c>
      <c r="F125" s="112"/>
      <c r="G125" s="114">
        <v>31441714</v>
      </c>
      <c r="H125" s="72">
        <v>0</v>
      </c>
    </row>
    <row r="126" spans="1:8" ht="12.75" hidden="1" customHeight="1" x14ac:dyDescent="0.2">
      <c r="A126" s="242"/>
      <c r="B126" s="242"/>
      <c r="C126" s="53" t="s">
        <v>3</v>
      </c>
      <c r="D126" s="54">
        <v>36</v>
      </c>
      <c r="E126" s="46">
        <v>16275.86</v>
      </c>
      <c r="F126" s="111"/>
      <c r="G126" s="113">
        <v>16638.07</v>
      </c>
      <c r="H126" s="46">
        <v>0</v>
      </c>
    </row>
    <row r="127" spans="1:8" ht="9" hidden="1" customHeight="1" x14ac:dyDescent="0.2">
      <c r="A127" s="242"/>
      <c r="B127" s="242"/>
      <c r="C127" s="48" t="s">
        <v>4</v>
      </c>
      <c r="D127" s="49">
        <v>37</v>
      </c>
      <c r="E127" s="72">
        <v>31514459</v>
      </c>
      <c r="F127" s="112"/>
      <c r="G127" s="114">
        <v>32215796</v>
      </c>
      <c r="H127" s="72">
        <v>0</v>
      </c>
    </row>
    <row r="128" spans="1:8" ht="12.75" hidden="1" customHeight="1" x14ac:dyDescent="0.2">
      <c r="A128" s="242"/>
      <c r="B128" s="242"/>
      <c r="C128" s="53" t="s">
        <v>3</v>
      </c>
      <c r="D128" s="54">
        <v>38</v>
      </c>
      <c r="E128" s="46">
        <v>16443.71</v>
      </c>
      <c r="F128" s="111"/>
      <c r="G128" s="113">
        <v>16820.900000000001</v>
      </c>
      <c r="H128" s="46">
        <v>0</v>
      </c>
    </row>
    <row r="129" spans="1:8" ht="9" hidden="1" customHeight="1" x14ac:dyDescent="0.2">
      <c r="A129" s="242"/>
      <c r="B129" s="242"/>
      <c r="C129" s="48" t="s">
        <v>4</v>
      </c>
      <c r="D129" s="49">
        <v>39</v>
      </c>
      <c r="E129" s="72">
        <v>31839462</v>
      </c>
      <c r="F129" s="112"/>
      <c r="G129" s="114">
        <v>32569804</v>
      </c>
      <c r="H129" s="72">
        <v>0</v>
      </c>
    </row>
    <row r="130" spans="1:8" ht="12.75" hidden="1" customHeight="1" x14ac:dyDescent="0.2">
      <c r="A130" s="242"/>
      <c r="B130" s="242"/>
      <c r="C130" s="53" t="s">
        <v>3</v>
      </c>
      <c r="D130" s="54">
        <v>40</v>
      </c>
      <c r="E130" s="46">
        <v>16618.27</v>
      </c>
      <c r="F130" s="111"/>
      <c r="G130" s="113">
        <v>17011.03</v>
      </c>
      <c r="H130" s="46">
        <v>0</v>
      </c>
    </row>
    <row r="131" spans="1:8" ht="9" hidden="1" customHeight="1" x14ac:dyDescent="0.2">
      <c r="A131" s="243"/>
      <c r="B131" s="243"/>
      <c r="C131" s="58"/>
      <c r="D131" s="59"/>
      <c r="E131" s="72">
        <v>32177458</v>
      </c>
      <c r="F131" s="112"/>
      <c r="G131" s="114">
        <v>32937947</v>
      </c>
      <c r="H131" s="72">
        <v>0</v>
      </c>
    </row>
    <row r="132" spans="1:8" ht="12.75" hidden="1" customHeight="1" x14ac:dyDescent="0.2">
      <c r="A132" s="239">
        <v>33543</v>
      </c>
      <c r="B132" s="239">
        <v>33969</v>
      </c>
      <c r="C132" s="42" t="s">
        <v>3</v>
      </c>
      <c r="D132" s="43">
        <v>0</v>
      </c>
      <c r="E132" s="46">
        <v>12060.41</v>
      </c>
      <c r="F132" s="111"/>
      <c r="G132" s="113">
        <v>12006.16</v>
      </c>
      <c r="H132" s="46">
        <v>0</v>
      </c>
    </row>
    <row r="133" spans="1:8" ht="9" hidden="1" customHeight="1" x14ac:dyDescent="0.2">
      <c r="A133" s="240"/>
      <c r="B133" s="240"/>
      <c r="C133" s="48" t="s">
        <v>4</v>
      </c>
      <c r="D133" s="49">
        <v>1</v>
      </c>
      <c r="E133" s="72">
        <v>23352210</v>
      </c>
      <c r="F133" s="112"/>
      <c r="G133" s="114">
        <v>23247167</v>
      </c>
      <c r="H133" s="72">
        <v>0</v>
      </c>
    </row>
    <row r="134" spans="1:8" ht="12.75" hidden="1" customHeight="1" x14ac:dyDescent="0.2">
      <c r="A134" s="241">
        <v>33543</v>
      </c>
      <c r="B134" s="241">
        <v>33969</v>
      </c>
      <c r="C134" s="53" t="s">
        <v>3</v>
      </c>
      <c r="D134" s="54">
        <v>2</v>
      </c>
      <c r="E134" s="46">
        <v>12328.96</v>
      </c>
      <c r="F134" s="111"/>
      <c r="G134" s="113">
        <v>12298.67</v>
      </c>
      <c r="H134" s="46">
        <v>0</v>
      </c>
    </row>
    <row r="135" spans="1:8" ht="9" hidden="1" customHeight="1" x14ac:dyDescent="0.2">
      <c r="A135" s="241"/>
      <c r="B135" s="241"/>
      <c r="C135" s="48" t="s">
        <v>4</v>
      </c>
      <c r="D135" s="49">
        <v>3</v>
      </c>
      <c r="E135" s="72">
        <v>23872195</v>
      </c>
      <c r="F135" s="112"/>
      <c r="G135" s="114">
        <v>23813546</v>
      </c>
      <c r="H135" s="72">
        <v>0</v>
      </c>
    </row>
    <row r="136" spans="1:8" ht="12.75" hidden="1" customHeight="1" x14ac:dyDescent="0.2">
      <c r="A136" s="242"/>
      <c r="B136" s="242"/>
      <c r="C136" s="53" t="s">
        <v>3</v>
      </c>
      <c r="D136" s="54">
        <v>4</v>
      </c>
      <c r="E136" s="46">
        <v>12604.24</v>
      </c>
      <c r="F136" s="111"/>
      <c r="G136" s="113">
        <v>12598.51</v>
      </c>
      <c r="H136" s="46">
        <v>0</v>
      </c>
    </row>
    <row r="137" spans="1:8" ht="9" hidden="1" customHeight="1" x14ac:dyDescent="0.2">
      <c r="A137" s="242"/>
      <c r="B137" s="242"/>
      <c r="C137" s="48" t="s">
        <v>4</v>
      </c>
      <c r="D137" s="49">
        <v>5</v>
      </c>
      <c r="E137" s="72">
        <v>24405212</v>
      </c>
      <c r="F137" s="112"/>
      <c r="G137" s="114">
        <v>24394117</v>
      </c>
      <c r="H137" s="72">
        <v>0</v>
      </c>
    </row>
    <row r="138" spans="1:8" ht="12.75" hidden="1" customHeight="1" x14ac:dyDescent="0.2">
      <c r="A138" s="242"/>
      <c r="B138" s="242"/>
      <c r="C138" s="53" t="s">
        <v>3</v>
      </c>
      <c r="D138" s="54">
        <v>6</v>
      </c>
      <c r="E138" s="46">
        <v>12993.65</v>
      </c>
      <c r="F138" s="111"/>
      <c r="G138" s="113">
        <v>13022.67</v>
      </c>
      <c r="H138" s="46">
        <v>0</v>
      </c>
    </row>
    <row r="139" spans="1:8" ht="9" hidden="1" customHeight="1" x14ac:dyDescent="0.2">
      <c r="A139" s="242"/>
      <c r="B139" s="242"/>
      <c r="C139" s="48" t="s">
        <v>4</v>
      </c>
      <c r="D139" s="49">
        <v>7</v>
      </c>
      <c r="E139" s="72">
        <v>25159215</v>
      </c>
      <c r="F139" s="112"/>
      <c r="G139" s="114">
        <v>25215405</v>
      </c>
      <c r="H139" s="72">
        <v>0</v>
      </c>
    </row>
    <row r="140" spans="1:8" ht="12.75" hidden="1" customHeight="1" x14ac:dyDescent="0.2">
      <c r="A140" s="242"/>
      <c r="B140" s="242"/>
      <c r="C140" s="53" t="s">
        <v>3</v>
      </c>
      <c r="D140" s="54">
        <v>8</v>
      </c>
      <c r="E140" s="46">
        <v>13315.92</v>
      </c>
      <c r="F140" s="111"/>
      <c r="G140" s="113">
        <v>13373.7</v>
      </c>
      <c r="H140" s="46">
        <v>0</v>
      </c>
    </row>
    <row r="141" spans="1:8" ht="9" hidden="1" customHeight="1" x14ac:dyDescent="0.2">
      <c r="A141" s="242"/>
      <c r="B141" s="242"/>
      <c r="C141" s="48" t="s">
        <v>4</v>
      </c>
      <c r="D141" s="49">
        <v>9</v>
      </c>
      <c r="E141" s="72">
        <v>25783216</v>
      </c>
      <c r="F141" s="112"/>
      <c r="G141" s="114">
        <v>25895094</v>
      </c>
      <c r="H141" s="72">
        <v>0</v>
      </c>
    </row>
    <row r="142" spans="1:8" ht="12.75" hidden="1" customHeight="1" x14ac:dyDescent="0.2">
      <c r="A142" s="242"/>
      <c r="B142" s="242"/>
      <c r="C142" s="53" t="s">
        <v>3</v>
      </c>
      <c r="D142" s="54">
        <v>10</v>
      </c>
      <c r="E142" s="46">
        <v>13624.76</v>
      </c>
      <c r="F142" s="111"/>
      <c r="G142" s="113">
        <v>13710.1</v>
      </c>
      <c r="H142" s="46">
        <v>0</v>
      </c>
    </row>
    <row r="143" spans="1:8" ht="9" hidden="1" customHeight="1" x14ac:dyDescent="0.2">
      <c r="A143" s="242"/>
      <c r="B143" s="242"/>
      <c r="C143" s="48" t="s">
        <v>4</v>
      </c>
      <c r="D143" s="49">
        <v>11</v>
      </c>
      <c r="E143" s="72">
        <v>26381214</v>
      </c>
      <c r="F143" s="112"/>
      <c r="G143" s="114">
        <v>26546455</v>
      </c>
      <c r="H143" s="72">
        <v>0</v>
      </c>
    </row>
    <row r="144" spans="1:8" ht="12.75" hidden="1" customHeight="1" x14ac:dyDescent="0.2">
      <c r="A144" s="242"/>
      <c r="B144" s="242"/>
      <c r="C144" s="53" t="s">
        <v>3</v>
      </c>
      <c r="D144" s="54">
        <v>12</v>
      </c>
      <c r="E144" s="46">
        <v>13933.61</v>
      </c>
      <c r="F144" s="111"/>
      <c r="G144" s="113">
        <v>14046.5</v>
      </c>
      <c r="H144" s="46">
        <v>0</v>
      </c>
    </row>
    <row r="145" spans="1:8" ht="9" hidden="1" customHeight="1" x14ac:dyDescent="0.2">
      <c r="A145" s="242"/>
      <c r="B145" s="242"/>
      <c r="C145" s="48" t="s">
        <v>4</v>
      </c>
      <c r="D145" s="49">
        <v>13</v>
      </c>
      <c r="E145" s="72">
        <v>26979231</v>
      </c>
      <c r="F145" s="112"/>
      <c r="G145" s="114">
        <v>27197817</v>
      </c>
      <c r="H145" s="72">
        <v>0</v>
      </c>
    </row>
    <row r="146" spans="1:8" ht="12.75" hidden="1" customHeight="1" x14ac:dyDescent="0.2">
      <c r="A146" s="242"/>
      <c r="B146" s="242"/>
      <c r="C146" s="53" t="s">
        <v>3</v>
      </c>
      <c r="D146" s="54">
        <v>14</v>
      </c>
      <c r="E146" s="46">
        <v>14242.44</v>
      </c>
      <c r="F146" s="111"/>
      <c r="G146" s="113">
        <v>14382.9</v>
      </c>
      <c r="H146" s="46">
        <v>0</v>
      </c>
    </row>
    <row r="147" spans="1:8" ht="9" hidden="1" customHeight="1" x14ac:dyDescent="0.2">
      <c r="A147" s="242"/>
      <c r="B147" s="242"/>
      <c r="C147" s="48" t="s">
        <v>4</v>
      </c>
      <c r="D147" s="49">
        <v>15</v>
      </c>
      <c r="E147" s="72">
        <v>27577209</v>
      </c>
      <c r="F147" s="112"/>
      <c r="G147" s="114">
        <v>27849178</v>
      </c>
      <c r="H147" s="72">
        <v>0</v>
      </c>
    </row>
    <row r="148" spans="1:8" ht="12.75" hidden="1" customHeight="1" x14ac:dyDescent="0.2">
      <c r="A148" s="242"/>
      <c r="B148" s="242"/>
      <c r="C148" s="53" t="s">
        <v>3</v>
      </c>
      <c r="D148" s="54">
        <v>16</v>
      </c>
      <c r="E148" s="46">
        <v>14558.01</v>
      </c>
      <c r="F148" s="111"/>
      <c r="G148" s="113">
        <v>14726.62</v>
      </c>
      <c r="H148" s="46">
        <v>0</v>
      </c>
    </row>
    <row r="149" spans="1:8" ht="9" hidden="1" customHeight="1" x14ac:dyDescent="0.2">
      <c r="A149" s="242"/>
      <c r="B149" s="242"/>
      <c r="C149" s="48" t="s">
        <v>4</v>
      </c>
      <c r="D149" s="49">
        <v>17</v>
      </c>
      <c r="E149" s="72">
        <v>28188238</v>
      </c>
      <c r="F149" s="112"/>
      <c r="G149" s="114">
        <v>28514713</v>
      </c>
      <c r="H149" s="72">
        <v>0</v>
      </c>
    </row>
    <row r="150" spans="1:8" ht="12.75" hidden="1" customHeight="1" x14ac:dyDescent="0.2">
      <c r="A150" s="242"/>
      <c r="B150" s="242"/>
      <c r="C150" s="53" t="s">
        <v>3</v>
      </c>
      <c r="D150" s="54">
        <v>18</v>
      </c>
      <c r="E150" s="46">
        <v>14866.84</v>
      </c>
      <c r="F150" s="111"/>
      <c r="G150" s="113">
        <v>15063.01</v>
      </c>
      <c r="H150" s="46">
        <v>0</v>
      </c>
    </row>
    <row r="151" spans="1:8" ht="9" hidden="1" customHeight="1" x14ac:dyDescent="0.2">
      <c r="A151" s="242"/>
      <c r="B151" s="242"/>
      <c r="C151" s="48" t="s">
        <v>4</v>
      </c>
      <c r="D151" s="49">
        <v>19</v>
      </c>
      <c r="E151" s="72">
        <v>28786216</v>
      </c>
      <c r="F151" s="112"/>
      <c r="G151" s="114">
        <v>29166054</v>
      </c>
      <c r="H151" s="72">
        <v>0</v>
      </c>
    </row>
    <row r="152" spans="1:8" ht="12.75" hidden="1" customHeight="1" x14ac:dyDescent="0.2">
      <c r="A152" s="242"/>
      <c r="B152" s="242"/>
      <c r="C152" s="53" t="s">
        <v>3</v>
      </c>
      <c r="D152" s="54">
        <v>20</v>
      </c>
      <c r="E152" s="46">
        <v>15175.69</v>
      </c>
      <c r="F152" s="111"/>
      <c r="G152" s="113">
        <v>15399.42</v>
      </c>
      <c r="H152" s="46">
        <v>0</v>
      </c>
    </row>
    <row r="153" spans="1:8" ht="9" hidden="1" customHeight="1" x14ac:dyDescent="0.2">
      <c r="A153" s="242"/>
      <c r="B153" s="242"/>
      <c r="C153" s="48" t="s">
        <v>4</v>
      </c>
      <c r="D153" s="49">
        <v>21</v>
      </c>
      <c r="E153" s="72">
        <v>29384233</v>
      </c>
      <c r="F153" s="112"/>
      <c r="G153" s="114">
        <v>29817435</v>
      </c>
      <c r="H153" s="72">
        <v>0</v>
      </c>
    </row>
    <row r="154" spans="1:8" ht="12.75" hidden="1" customHeight="1" x14ac:dyDescent="0.2">
      <c r="A154" s="242"/>
      <c r="B154" s="242"/>
      <c r="C154" s="53" t="s">
        <v>3</v>
      </c>
      <c r="D154" s="54">
        <v>22</v>
      </c>
      <c r="E154" s="46">
        <v>15343.53</v>
      </c>
      <c r="F154" s="111"/>
      <c r="G154" s="113">
        <v>15582.24</v>
      </c>
      <c r="H154" s="46">
        <v>0</v>
      </c>
    </row>
    <row r="155" spans="1:8" ht="9" hidden="1" customHeight="1" x14ac:dyDescent="0.2">
      <c r="A155" s="242"/>
      <c r="B155" s="242"/>
      <c r="C155" s="48" t="s">
        <v>4</v>
      </c>
      <c r="D155" s="49">
        <v>23</v>
      </c>
      <c r="E155" s="72">
        <v>29709217</v>
      </c>
      <c r="F155" s="112"/>
      <c r="G155" s="114">
        <v>30171424</v>
      </c>
      <c r="H155" s="72">
        <v>0</v>
      </c>
    </row>
    <row r="156" spans="1:8" ht="12.75" hidden="1" customHeight="1" x14ac:dyDescent="0.2">
      <c r="A156" s="242"/>
      <c r="B156" s="242"/>
      <c r="C156" s="53" t="s">
        <v>3</v>
      </c>
      <c r="D156" s="54">
        <v>24</v>
      </c>
      <c r="E156" s="46">
        <v>15518.09</v>
      </c>
      <c r="F156" s="111"/>
      <c r="G156" s="113">
        <v>15772.37</v>
      </c>
      <c r="H156" s="46">
        <v>0</v>
      </c>
    </row>
    <row r="157" spans="1:8" ht="9" hidden="1" customHeight="1" x14ac:dyDescent="0.2">
      <c r="A157" s="242"/>
      <c r="B157" s="242"/>
      <c r="C157" s="48" t="s">
        <v>4</v>
      </c>
      <c r="D157" s="49">
        <v>25</v>
      </c>
      <c r="E157" s="72">
        <v>30047212</v>
      </c>
      <c r="F157" s="112"/>
      <c r="G157" s="114">
        <v>30539567</v>
      </c>
      <c r="H157" s="72">
        <v>0</v>
      </c>
    </row>
    <row r="158" spans="1:8" ht="12.75" hidden="1" customHeight="1" x14ac:dyDescent="0.2">
      <c r="A158" s="242"/>
      <c r="B158" s="242"/>
      <c r="C158" s="53" t="s">
        <v>3</v>
      </c>
      <c r="D158" s="54">
        <v>26</v>
      </c>
      <c r="E158" s="46">
        <v>15685.94</v>
      </c>
      <c r="F158" s="111"/>
      <c r="G158" s="113">
        <v>15955.2</v>
      </c>
      <c r="H158" s="46">
        <v>0</v>
      </c>
    </row>
    <row r="159" spans="1:8" ht="9" hidden="1" customHeight="1" x14ac:dyDescent="0.2">
      <c r="A159" s="242"/>
      <c r="B159" s="242"/>
      <c r="C159" s="48" t="s">
        <v>4</v>
      </c>
      <c r="D159" s="49">
        <v>27</v>
      </c>
      <c r="E159" s="72">
        <v>30372215</v>
      </c>
      <c r="F159" s="112"/>
      <c r="G159" s="114">
        <v>30893575</v>
      </c>
      <c r="H159" s="72">
        <v>0</v>
      </c>
    </row>
    <row r="160" spans="1:8" ht="12.75" hidden="1" customHeight="1" x14ac:dyDescent="0.2">
      <c r="A160" s="242"/>
      <c r="B160" s="242"/>
      <c r="C160" s="53" t="s">
        <v>3</v>
      </c>
      <c r="D160" s="54">
        <v>28</v>
      </c>
      <c r="E160" s="46">
        <v>15847.08</v>
      </c>
      <c r="F160" s="111"/>
      <c r="G160" s="113">
        <v>16130.71</v>
      </c>
      <c r="H160" s="46">
        <v>0</v>
      </c>
    </row>
    <row r="161" spans="1:8" ht="9" hidden="1" customHeight="1" x14ac:dyDescent="0.2">
      <c r="A161" s="242"/>
      <c r="B161" s="242"/>
      <c r="C161" s="48" t="s">
        <v>4</v>
      </c>
      <c r="D161" s="49">
        <v>29</v>
      </c>
      <c r="E161" s="72">
        <v>30684226</v>
      </c>
      <c r="F161" s="112"/>
      <c r="G161" s="114">
        <v>31233410</v>
      </c>
      <c r="H161" s="72">
        <v>0</v>
      </c>
    </row>
    <row r="162" spans="1:8" ht="12.75" hidden="1" customHeight="1" x14ac:dyDescent="0.2">
      <c r="A162" s="242"/>
      <c r="B162" s="242"/>
      <c r="C162" s="53" t="s">
        <v>3</v>
      </c>
      <c r="D162" s="54">
        <v>30</v>
      </c>
      <c r="E162" s="46">
        <v>16014.93</v>
      </c>
      <c r="F162" s="111"/>
      <c r="G162" s="113">
        <v>16313.54</v>
      </c>
      <c r="H162" s="46">
        <v>0</v>
      </c>
    </row>
    <row r="163" spans="1:8" ht="9" hidden="1" customHeight="1" x14ac:dyDescent="0.2">
      <c r="A163" s="242"/>
      <c r="B163" s="242"/>
      <c r="C163" s="48" t="s">
        <v>4</v>
      </c>
      <c r="D163" s="49">
        <v>31</v>
      </c>
      <c r="E163" s="72">
        <v>31009229</v>
      </c>
      <c r="F163" s="112"/>
      <c r="G163" s="114">
        <v>31587418</v>
      </c>
      <c r="H163" s="72">
        <v>0</v>
      </c>
    </row>
    <row r="164" spans="1:8" ht="12.75" hidden="1" customHeight="1" x14ac:dyDescent="0.2">
      <c r="A164" s="242"/>
      <c r="B164" s="242"/>
      <c r="C164" s="53" t="s">
        <v>3</v>
      </c>
      <c r="D164" s="54">
        <v>32</v>
      </c>
      <c r="E164" s="46">
        <v>16189.49</v>
      </c>
      <c r="F164" s="111"/>
      <c r="G164" s="113">
        <v>16503.669999999998</v>
      </c>
      <c r="H164" s="46">
        <v>0</v>
      </c>
    </row>
    <row r="165" spans="1:8" ht="9" hidden="1" customHeight="1" x14ac:dyDescent="0.2">
      <c r="A165" s="242"/>
      <c r="B165" s="242"/>
      <c r="C165" s="48" t="s">
        <v>4</v>
      </c>
      <c r="D165" s="49">
        <v>33</v>
      </c>
      <c r="E165" s="72">
        <v>31347224</v>
      </c>
      <c r="F165" s="112"/>
      <c r="G165" s="114">
        <v>31955561</v>
      </c>
      <c r="H165" s="72">
        <v>0</v>
      </c>
    </row>
    <row r="166" spans="1:8" ht="12.75" hidden="1" customHeight="1" x14ac:dyDescent="0.2">
      <c r="A166" s="242"/>
      <c r="B166" s="242"/>
      <c r="C166" s="53" t="s">
        <v>3</v>
      </c>
      <c r="D166" s="54">
        <v>34</v>
      </c>
      <c r="E166" s="46">
        <v>16151.45</v>
      </c>
      <c r="F166" s="111"/>
      <c r="G166" s="113">
        <v>16462.240000000002</v>
      </c>
      <c r="H166" s="46">
        <v>0</v>
      </c>
    </row>
    <row r="167" spans="1:8" ht="9" hidden="1" customHeight="1" x14ac:dyDescent="0.2">
      <c r="A167" s="242"/>
      <c r="B167" s="242"/>
      <c r="C167" s="48" t="s">
        <v>4</v>
      </c>
      <c r="D167" s="49">
        <v>35</v>
      </c>
      <c r="E167" s="72">
        <v>31273568</v>
      </c>
      <c r="F167" s="112"/>
      <c r="G167" s="114">
        <v>31875341</v>
      </c>
      <c r="H167" s="72">
        <v>0</v>
      </c>
    </row>
    <row r="168" spans="1:8" ht="12.75" hidden="1" customHeight="1" x14ac:dyDescent="0.2">
      <c r="A168" s="242"/>
      <c r="B168" s="242"/>
      <c r="C168" s="53" t="s">
        <v>3</v>
      </c>
      <c r="D168" s="54">
        <v>36</v>
      </c>
      <c r="E168" s="46">
        <v>16518.47</v>
      </c>
      <c r="F168" s="111"/>
      <c r="G168" s="113">
        <v>16862.02</v>
      </c>
      <c r="H168" s="46">
        <v>0</v>
      </c>
    </row>
    <row r="169" spans="1:8" ht="9" hidden="1" customHeight="1" x14ac:dyDescent="0.2">
      <c r="A169" s="242"/>
      <c r="B169" s="242"/>
      <c r="C169" s="48" t="s">
        <v>4</v>
      </c>
      <c r="D169" s="49">
        <v>37</v>
      </c>
      <c r="E169" s="72">
        <v>31984218</v>
      </c>
      <c r="F169" s="112"/>
      <c r="G169" s="114">
        <v>32649423</v>
      </c>
      <c r="H169" s="72">
        <v>0</v>
      </c>
    </row>
    <row r="170" spans="1:8" ht="12.75" hidden="1" customHeight="1" x14ac:dyDescent="0.2">
      <c r="A170" s="242"/>
      <c r="B170" s="242"/>
      <c r="C170" s="53" t="s">
        <v>3</v>
      </c>
      <c r="D170" s="54">
        <v>38</v>
      </c>
      <c r="E170" s="46">
        <v>16686.32</v>
      </c>
      <c r="F170" s="111"/>
      <c r="G170" s="113">
        <v>17044.849999999999</v>
      </c>
      <c r="H170" s="46">
        <v>0</v>
      </c>
    </row>
    <row r="171" spans="1:8" ht="9" hidden="1" customHeight="1" x14ac:dyDescent="0.2">
      <c r="A171" s="242"/>
      <c r="B171" s="242"/>
      <c r="C171" s="48" t="s">
        <v>4</v>
      </c>
      <c r="D171" s="49">
        <v>39</v>
      </c>
      <c r="E171" s="72">
        <v>32309221</v>
      </c>
      <c r="F171" s="112"/>
      <c r="G171" s="114">
        <v>33003432</v>
      </c>
      <c r="H171" s="72">
        <v>0</v>
      </c>
    </row>
    <row r="172" spans="1:8" ht="12.75" hidden="1" customHeight="1" x14ac:dyDescent="0.2">
      <c r="A172" s="242"/>
      <c r="B172" s="242"/>
      <c r="C172" s="53" t="s">
        <v>3</v>
      </c>
      <c r="D172" s="54">
        <v>40</v>
      </c>
      <c r="E172" s="46">
        <v>16860.88</v>
      </c>
      <c r="F172" s="111"/>
      <c r="G172" s="113">
        <v>17234.98</v>
      </c>
      <c r="H172" s="46">
        <v>0</v>
      </c>
    </row>
    <row r="173" spans="1:8" ht="9" hidden="1" customHeight="1" x14ac:dyDescent="0.2">
      <c r="A173" s="243"/>
      <c r="B173" s="243"/>
      <c r="C173" s="58"/>
      <c r="D173" s="59"/>
      <c r="E173" s="72">
        <v>32647216</v>
      </c>
      <c r="F173" s="112"/>
      <c r="G173" s="114">
        <v>33371575</v>
      </c>
      <c r="H173" s="72">
        <v>0</v>
      </c>
    </row>
    <row r="174" spans="1:8" ht="12.75" hidden="1" customHeight="1" x14ac:dyDescent="0.2">
      <c r="A174" s="239">
        <v>33970</v>
      </c>
      <c r="B174" s="239">
        <v>34424</v>
      </c>
      <c r="C174" s="42" t="s">
        <v>3</v>
      </c>
      <c r="D174" s="43">
        <v>0</v>
      </c>
      <c r="E174" s="46">
        <v>12194.69</v>
      </c>
      <c r="F174" s="111"/>
      <c r="G174" s="113">
        <v>12152.42</v>
      </c>
      <c r="H174" s="46">
        <v>0</v>
      </c>
    </row>
    <row r="175" spans="1:8" ht="9" hidden="1" customHeight="1" x14ac:dyDescent="0.2">
      <c r="A175" s="240"/>
      <c r="B175" s="240"/>
      <c r="C175" s="48" t="s">
        <v>4</v>
      </c>
      <c r="D175" s="49">
        <v>1</v>
      </c>
      <c r="E175" s="72">
        <v>23612212</v>
      </c>
      <c r="F175" s="112"/>
      <c r="G175" s="114">
        <v>23530366</v>
      </c>
      <c r="H175" s="72">
        <v>0</v>
      </c>
    </row>
    <row r="176" spans="1:8" ht="12.75" hidden="1" customHeight="1" x14ac:dyDescent="0.2">
      <c r="A176" s="241">
        <v>33970</v>
      </c>
      <c r="B176" s="241">
        <v>34424</v>
      </c>
      <c r="C176" s="53" t="s">
        <v>3</v>
      </c>
      <c r="D176" s="54">
        <v>2</v>
      </c>
      <c r="E176" s="46">
        <v>12463.24</v>
      </c>
      <c r="F176" s="111"/>
      <c r="G176" s="113">
        <v>12444.93</v>
      </c>
      <c r="H176" s="46">
        <v>0</v>
      </c>
    </row>
    <row r="177" spans="1:8" ht="9" hidden="1" customHeight="1" x14ac:dyDescent="0.2">
      <c r="A177" s="241"/>
      <c r="B177" s="241"/>
      <c r="C177" s="48" t="s">
        <v>4</v>
      </c>
      <c r="D177" s="49">
        <v>3</v>
      </c>
      <c r="E177" s="72">
        <v>24132198</v>
      </c>
      <c r="F177" s="112"/>
      <c r="G177" s="114">
        <v>24096745</v>
      </c>
      <c r="H177" s="72">
        <v>0</v>
      </c>
    </row>
    <row r="178" spans="1:8" ht="12.75" hidden="1" customHeight="1" x14ac:dyDescent="0.2">
      <c r="A178" s="242"/>
      <c r="B178" s="242"/>
      <c r="C178" s="53" t="s">
        <v>3</v>
      </c>
      <c r="D178" s="54">
        <v>4</v>
      </c>
      <c r="E178" s="46">
        <v>12738.52</v>
      </c>
      <c r="F178" s="111"/>
      <c r="G178" s="113">
        <v>12744.77</v>
      </c>
      <c r="H178" s="46">
        <v>0</v>
      </c>
    </row>
    <row r="179" spans="1:8" ht="9" hidden="1" customHeight="1" x14ac:dyDescent="0.2">
      <c r="A179" s="242"/>
      <c r="B179" s="242"/>
      <c r="C179" s="48" t="s">
        <v>4</v>
      </c>
      <c r="D179" s="49">
        <v>5</v>
      </c>
      <c r="E179" s="72">
        <v>24665214</v>
      </c>
      <c r="F179" s="112"/>
      <c r="G179" s="114">
        <v>24677316</v>
      </c>
      <c r="H179" s="72">
        <v>0</v>
      </c>
    </row>
    <row r="180" spans="1:8" ht="12.75" hidden="1" customHeight="1" x14ac:dyDescent="0.2">
      <c r="A180" s="242"/>
      <c r="B180" s="242"/>
      <c r="C180" s="53" t="s">
        <v>3</v>
      </c>
      <c r="D180" s="54">
        <v>6</v>
      </c>
      <c r="E180" s="46">
        <v>13127.93</v>
      </c>
      <c r="F180" s="111"/>
      <c r="G180" s="113">
        <v>13168.94</v>
      </c>
      <c r="H180" s="46">
        <v>0</v>
      </c>
    </row>
    <row r="181" spans="1:8" ht="9" hidden="1" customHeight="1" x14ac:dyDescent="0.2">
      <c r="A181" s="242"/>
      <c r="B181" s="242"/>
      <c r="C181" s="48" t="s">
        <v>4</v>
      </c>
      <c r="D181" s="49">
        <v>7</v>
      </c>
      <c r="E181" s="72">
        <v>25419217</v>
      </c>
      <c r="F181" s="112"/>
      <c r="G181" s="114">
        <v>25498623</v>
      </c>
      <c r="H181" s="72">
        <v>0</v>
      </c>
    </row>
    <row r="182" spans="1:8" ht="12.75" hidden="1" customHeight="1" x14ac:dyDescent="0.2">
      <c r="A182" s="242"/>
      <c r="B182" s="242"/>
      <c r="C182" s="53" t="s">
        <v>3</v>
      </c>
      <c r="D182" s="54">
        <v>8</v>
      </c>
      <c r="E182" s="46">
        <v>13450.2</v>
      </c>
      <c r="F182" s="111"/>
      <c r="G182" s="113">
        <v>13519.96</v>
      </c>
      <c r="H182" s="46">
        <v>0</v>
      </c>
    </row>
    <row r="183" spans="1:8" ht="9" hidden="1" customHeight="1" x14ac:dyDescent="0.2">
      <c r="A183" s="242"/>
      <c r="B183" s="242"/>
      <c r="C183" s="48" t="s">
        <v>4</v>
      </c>
      <c r="D183" s="49">
        <v>9</v>
      </c>
      <c r="E183" s="72">
        <v>26043219</v>
      </c>
      <c r="F183" s="112"/>
      <c r="G183" s="114">
        <v>26178293</v>
      </c>
      <c r="H183" s="72">
        <v>0</v>
      </c>
    </row>
    <row r="184" spans="1:8" ht="12.75" hidden="1" customHeight="1" x14ac:dyDescent="0.2">
      <c r="A184" s="242"/>
      <c r="B184" s="242"/>
      <c r="C184" s="53" t="s">
        <v>3</v>
      </c>
      <c r="D184" s="54">
        <v>10</v>
      </c>
      <c r="E184" s="46">
        <v>13759.04</v>
      </c>
      <c r="F184" s="111"/>
      <c r="G184" s="113">
        <v>13856.36</v>
      </c>
      <c r="H184" s="46">
        <v>0</v>
      </c>
    </row>
    <row r="185" spans="1:8" ht="9" hidden="1" customHeight="1" x14ac:dyDescent="0.2">
      <c r="A185" s="242"/>
      <c r="B185" s="242"/>
      <c r="C185" s="48" t="s">
        <v>4</v>
      </c>
      <c r="D185" s="49">
        <v>11</v>
      </c>
      <c r="E185" s="72">
        <v>26641216</v>
      </c>
      <c r="F185" s="112"/>
      <c r="G185" s="114">
        <v>26829654</v>
      </c>
      <c r="H185" s="72">
        <v>0</v>
      </c>
    </row>
    <row r="186" spans="1:8" ht="12.75" hidden="1" customHeight="1" x14ac:dyDescent="0.2">
      <c r="A186" s="242"/>
      <c r="B186" s="242"/>
      <c r="C186" s="53" t="s">
        <v>3</v>
      </c>
      <c r="D186" s="54">
        <v>12</v>
      </c>
      <c r="E186" s="46">
        <v>14067.89</v>
      </c>
      <c r="F186" s="111"/>
      <c r="G186" s="113">
        <v>14192.76</v>
      </c>
      <c r="H186" s="46">
        <v>0</v>
      </c>
    </row>
    <row r="187" spans="1:8" ht="9" hidden="1" customHeight="1" x14ac:dyDescent="0.2">
      <c r="A187" s="242"/>
      <c r="B187" s="242"/>
      <c r="C187" s="48" t="s">
        <v>4</v>
      </c>
      <c r="D187" s="49">
        <v>13</v>
      </c>
      <c r="E187" s="72">
        <v>27239233</v>
      </c>
      <c r="F187" s="112"/>
      <c r="G187" s="114">
        <v>27481015</v>
      </c>
      <c r="H187" s="72">
        <v>0</v>
      </c>
    </row>
    <row r="188" spans="1:8" ht="12.75" hidden="1" customHeight="1" x14ac:dyDescent="0.2">
      <c r="A188" s="242"/>
      <c r="B188" s="242"/>
      <c r="C188" s="53" t="s">
        <v>3</v>
      </c>
      <c r="D188" s="54">
        <v>14</v>
      </c>
      <c r="E188" s="46">
        <v>14376.72</v>
      </c>
      <c r="F188" s="111"/>
      <c r="G188" s="113">
        <v>14529.16</v>
      </c>
      <c r="H188" s="46">
        <v>0</v>
      </c>
    </row>
    <row r="189" spans="1:8" ht="9" hidden="1" customHeight="1" x14ac:dyDescent="0.2">
      <c r="A189" s="242"/>
      <c r="B189" s="242"/>
      <c r="C189" s="48" t="s">
        <v>4</v>
      </c>
      <c r="D189" s="49">
        <v>15</v>
      </c>
      <c r="E189" s="72">
        <v>27837212</v>
      </c>
      <c r="F189" s="112"/>
      <c r="G189" s="114">
        <v>28132377</v>
      </c>
      <c r="H189" s="72">
        <v>0</v>
      </c>
    </row>
    <row r="190" spans="1:8" ht="12.75" hidden="1" customHeight="1" x14ac:dyDescent="0.2">
      <c r="A190" s="242"/>
      <c r="B190" s="242"/>
      <c r="C190" s="53" t="s">
        <v>3</v>
      </c>
      <c r="D190" s="54">
        <v>16</v>
      </c>
      <c r="E190" s="46">
        <v>14692.29</v>
      </c>
      <c r="F190" s="111"/>
      <c r="G190" s="113">
        <v>14872.88</v>
      </c>
      <c r="H190" s="46">
        <v>0</v>
      </c>
    </row>
    <row r="191" spans="1:8" ht="9" hidden="1" customHeight="1" x14ac:dyDescent="0.2">
      <c r="A191" s="242"/>
      <c r="B191" s="242"/>
      <c r="C191" s="48" t="s">
        <v>4</v>
      </c>
      <c r="D191" s="49">
        <v>17</v>
      </c>
      <c r="E191" s="72">
        <v>28448240</v>
      </c>
      <c r="F191" s="112"/>
      <c r="G191" s="114">
        <v>28797911</v>
      </c>
      <c r="H191" s="72">
        <v>0</v>
      </c>
    </row>
    <row r="192" spans="1:8" ht="12.75" hidden="1" customHeight="1" x14ac:dyDescent="0.2">
      <c r="A192" s="242"/>
      <c r="B192" s="242"/>
      <c r="C192" s="53" t="s">
        <v>3</v>
      </c>
      <c r="D192" s="54">
        <v>18</v>
      </c>
      <c r="E192" s="46">
        <v>15001.12</v>
      </c>
      <c r="F192" s="111"/>
      <c r="G192" s="113">
        <v>15209.27</v>
      </c>
      <c r="H192" s="46">
        <v>0</v>
      </c>
    </row>
    <row r="193" spans="1:8" ht="9" hidden="1" customHeight="1" x14ac:dyDescent="0.2">
      <c r="A193" s="242"/>
      <c r="B193" s="242"/>
      <c r="C193" s="48" t="s">
        <v>4</v>
      </c>
      <c r="D193" s="49">
        <v>19</v>
      </c>
      <c r="E193" s="72">
        <v>29046219</v>
      </c>
      <c r="F193" s="112"/>
      <c r="G193" s="114">
        <v>29449253</v>
      </c>
      <c r="H193" s="72">
        <v>0</v>
      </c>
    </row>
    <row r="194" spans="1:8" ht="12.75" hidden="1" customHeight="1" x14ac:dyDescent="0.2">
      <c r="A194" s="242"/>
      <c r="B194" s="242"/>
      <c r="C194" s="53" t="s">
        <v>3</v>
      </c>
      <c r="D194" s="54">
        <v>20</v>
      </c>
      <c r="E194" s="46">
        <v>15309.97</v>
      </c>
      <c r="F194" s="111"/>
      <c r="G194" s="113">
        <v>15545.68</v>
      </c>
      <c r="H194" s="46">
        <v>0</v>
      </c>
    </row>
    <row r="195" spans="1:8" ht="9" hidden="1" customHeight="1" x14ac:dyDescent="0.2">
      <c r="A195" s="242"/>
      <c r="B195" s="242"/>
      <c r="C195" s="48" t="s">
        <v>4</v>
      </c>
      <c r="D195" s="49">
        <v>21</v>
      </c>
      <c r="E195" s="72">
        <v>29644236</v>
      </c>
      <c r="F195" s="112"/>
      <c r="G195" s="114">
        <v>30100634</v>
      </c>
      <c r="H195" s="72">
        <v>0</v>
      </c>
    </row>
    <row r="196" spans="1:8" ht="12.75" hidden="1" customHeight="1" x14ac:dyDescent="0.2">
      <c r="A196" s="242"/>
      <c r="B196" s="242"/>
      <c r="C196" s="53" t="s">
        <v>3</v>
      </c>
      <c r="D196" s="54">
        <v>22</v>
      </c>
      <c r="E196" s="46">
        <v>15477.81</v>
      </c>
      <c r="F196" s="111"/>
      <c r="G196" s="113">
        <v>15728.5</v>
      </c>
      <c r="H196" s="46">
        <v>0</v>
      </c>
    </row>
    <row r="197" spans="1:8" ht="9" hidden="1" customHeight="1" x14ac:dyDescent="0.2">
      <c r="A197" s="242"/>
      <c r="B197" s="242"/>
      <c r="C197" s="48" t="s">
        <v>4</v>
      </c>
      <c r="D197" s="49">
        <v>23</v>
      </c>
      <c r="E197" s="72">
        <v>29969219</v>
      </c>
      <c r="F197" s="112"/>
      <c r="G197" s="114">
        <v>30454623</v>
      </c>
      <c r="H197" s="72">
        <v>0</v>
      </c>
    </row>
    <row r="198" spans="1:8" ht="12.75" hidden="1" customHeight="1" x14ac:dyDescent="0.2">
      <c r="A198" s="242"/>
      <c r="B198" s="242"/>
      <c r="C198" s="53" t="s">
        <v>3</v>
      </c>
      <c r="D198" s="54">
        <v>24</v>
      </c>
      <c r="E198" s="46">
        <v>15652.37</v>
      </c>
      <c r="F198" s="111"/>
      <c r="G198" s="113">
        <v>15918.63</v>
      </c>
      <c r="H198" s="46">
        <v>0</v>
      </c>
    </row>
    <row r="199" spans="1:8" ht="9" hidden="1" customHeight="1" x14ac:dyDescent="0.2">
      <c r="A199" s="242"/>
      <c r="B199" s="242"/>
      <c r="C199" s="48" t="s">
        <v>4</v>
      </c>
      <c r="D199" s="49">
        <v>25</v>
      </c>
      <c r="E199" s="72">
        <v>30307214</v>
      </c>
      <c r="F199" s="112"/>
      <c r="G199" s="114">
        <v>30822766</v>
      </c>
      <c r="H199" s="72">
        <v>0</v>
      </c>
    </row>
    <row r="200" spans="1:8" ht="12.75" hidden="1" customHeight="1" x14ac:dyDescent="0.2">
      <c r="A200" s="242"/>
      <c r="B200" s="242"/>
      <c r="C200" s="53" t="s">
        <v>3</v>
      </c>
      <c r="D200" s="54">
        <v>26</v>
      </c>
      <c r="E200" s="46">
        <v>15820.22</v>
      </c>
      <c r="F200" s="111"/>
      <c r="G200" s="113">
        <v>16101.46</v>
      </c>
      <c r="H200" s="46">
        <v>0</v>
      </c>
    </row>
    <row r="201" spans="1:8" ht="9" hidden="1" customHeight="1" x14ac:dyDescent="0.2">
      <c r="A201" s="242"/>
      <c r="B201" s="242"/>
      <c r="C201" s="48" t="s">
        <v>4</v>
      </c>
      <c r="D201" s="49">
        <v>27</v>
      </c>
      <c r="E201" s="72">
        <v>30632217</v>
      </c>
      <c r="F201" s="112"/>
      <c r="G201" s="114">
        <v>31176774</v>
      </c>
      <c r="H201" s="72">
        <v>0</v>
      </c>
    </row>
    <row r="202" spans="1:8" ht="12.75" hidden="1" customHeight="1" x14ac:dyDescent="0.2">
      <c r="A202" s="242"/>
      <c r="B202" s="242"/>
      <c r="C202" s="53" t="s">
        <v>3</v>
      </c>
      <c r="D202" s="54">
        <v>28</v>
      </c>
      <c r="E202" s="46">
        <v>15981.36</v>
      </c>
      <c r="F202" s="111"/>
      <c r="G202" s="113">
        <v>16276.97</v>
      </c>
      <c r="H202" s="46">
        <v>0</v>
      </c>
    </row>
    <row r="203" spans="1:8" ht="9" hidden="1" customHeight="1" x14ac:dyDescent="0.2">
      <c r="A203" s="242"/>
      <c r="B203" s="242"/>
      <c r="C203" s="48" t="s">
        <v>4</v>
      </c>
      <c r="D203" s="49">
        <v>29</v>
      </c>
      <c r="E203" s="72">
        <v>30944228</v>
      </c>
      <c r="F203" s="112"/>
      <c r="G203" s="114">
        <v>31516609</v>
      </c>
      <c r="H203" s="72">
        <v>0</v>
      </c>
    </row>
    <row r="204" spans="1:8" ht="12.75" hidden="1" customHeight="1" x14ac:dyDescent="0.2">
      <c r="A204" s="242"/>
      <c r="B204" s="242"/>
      <c r="C204" s="53" t="s">
        <v>3</v>
      </c>
      <c r="D204" s="54">
        <v>30</v>
      </c>
      <c r="E204" s="46">
        <v>16149.21</v>
      </c>
      <c r="F204" s="111"/>
      <c r="G204" s="113">
        <v>16459.8</v>
      </c>
      <c r="H204" s="46">
        <v>0</v>
      </c>
    </row>
    <row r="205" spans="1:8" ht="9" hidden="1" customHeight="1" x14ac:dyDescent="0.2">
      <c r="A205" s="242"/>
      <c r="B205" s="242"/>
      <c r="C205" s="48" t="s">
        <v>4</v>
      </c>
      <c r="D205" s="49">
        <v>31</v>
      </c>
      <c r="E205" s="72">
        <v>31269231</v>
      </c>
      <c r="F205" s="112"/>
      <c r="G205" s="114">
        <v>31870617</v>
      </c>
      <c r="H205" s="72">
        <v>0</v>
      </c>
    </row>
    <row r="206" spans="1:8" ht="12.75" hidden="1" customHeight="1" x14ac:dyDescent="0.2">
      <c r="A206" s="242"/>
      <c r="B206" s="242"/>
      <c r="C206" s="53" t="s">
        <v>3</v>
      </c>
      <c r="D206" s="54">
        <v>32</v>
      </c>
      <c r="E206" s="46">
        <v>16323.76</v>
      </c>
      <c r="F206" s="111"/>
      <c r="G206" s="113">
        <v>16649.939999999999</v>
      </c>
      <c r="H206" s="46">
        <v>0</v>
      </c>
    </row>
    <row r="207" spans="1:8" ht="9" hidden="1" customHeight="1" x14ac:dyDescent="0.2">
      <c r="A207" s="242"/>
      <c r="B207" s="242"/>
      <c r="C207" s="48" t="s">
        <v>4</v>
      </c>
      <c r="D207" s="49">
        <v>33</v>
      </c>
      <c r="E207" s="72">
        <v>31607207</v>
      </c>
      <c r="F207" s="112"/>
      <c r="G207" s="114">
        <v>32238779</v>
      </c>
      <c r="H207" s="72">
        <v>0</v>
      </c>
    </row>
    <row r="208" spans="1:8" ht="12.75" hidden="1" customHeight="1" x14ac:dyDescent="0.2">
      <c r="A208" s="242"/>
      <c r="B208" s="242"/>
      <c r="C208" s="53" t="s">
        <v>3</v>
      </c>
      <c r="D208" s="54">
        <v>34</v>
      </c>
      <c r="E208" s="46">
        <v>16285.73</v>
      </c>
      <c r="F208" s="111"/>
      <c r="G208" s="113">
        <v>16608.509999999998</v>
      </c>
      <c r="H208" s="46">
        <v>0</v>
      </c>
    </row>
    <row r="209" spans="1:8" ht="9" hidden="1" customHeight="1" x14ac:dyDescent="0.2">
      <c r="A209" s="242"/>
      <c r="B209" s="242"/>
      <c r="C209" s="48" t="s">
        <v>4</v>
      </c>
      <c r="D209" s="49">
        <v>35</v>
      </c>
      <c r="E209" s="72">
        <v>31533570</v>
      </c>
      <c r="F209" s="112"/>
      <c r="G209" s="114">
        <v>32158560</v>
      </c>
      <c r="H209" s="72">
        <v>0</v>
      </c>
    </row>
    <row r="210" spans="1:8" ht="12.75" hidden="1" customHeight="1" x14ac:dyDescent="0.2">
      <c r="A210" s="242"/>
      <c r="B210" s="242"/>
      <c r="C210" s="53" t="s">
        <v>3</v>
      </c>
      <c r="D210" s="54">
        <v>36</v>
      </c>
      <c r="E210" s="46">
        <v>16652.75</v>
      </c>
      <c r="F210" s="111"/>
      <c r="G210" s="113">
        <v>17008.28</v>
      </c>
      <c r="H210" s="46">
        <v>0</v>
      </c>
    </row>
    <row r="211" spans="1:8" ht="9" hidden="1" customHeight="1" x14ac:dyDescent="0.2">
      <c r="A211" s="242"/>
      <c r="B211" s="242"/>
      <c r="C211" s="48" t="s">
        <v>4</v>
      </c>
      <c r="D211" s="49">
        <v>37</v>
      </c>
      <c r="E211" s="72">
        <v>32244220</v>
      </c>
      <c r="F211" s="112"/>
      <c r="G211" s="114">
        <v>32932622</v>
      </c>
      <c r="H211" s="72">
        <v>0</v>
      </c>
    </row>
    <row r="212" spans="1:8" ht="12.75" hidden="1" customHeight="1" x14ac:dyDescent="0.2">
      <c r="A212" s="242"/>
      <c r="B212" s="242"/>
      <c r="C212" s="53" t="s">
        <v>3</v>
      </c>
      <c r="D212" s="54">
        <v>38</v>
      </c>
      <c r="E212" s="46">
        <v>16820.599999999999</v>
      </c>
      <c r="F212" s="111"/>
      <c r="G212" s="113">
        <v>17191.11</v>
      </c>
      <c r="H212" s="46">
        <v>0</v>
      </c>
    </row>
    <row r="213" spans="1:8" ht="9" hidden="1" customHeight="1" x14ac:dyDescent="0.2">
      <c r="A213" s="242"/>
      <c r="B213" s="242"/>
      <c r="C213" s="48" t="s">
        <v>4</v>
      </c>
      <c r="D213" s="49">
        <v>39</v>
      </c>
      <c r="E213" s="72">
        <v>32569223</v>
      </c>
      <c r="F213" s="112"/>
      <c r="G213" s="114">
        <v>33286631</v>
      </c>
      <c r="H213" s="72">
        <v>0</v>
      </c>
    </row>
    <row r="214" spans="1:8" ht="12.75" hidden="1" customHeight="1" x14ac:dyDescent="0.2">
      <c r="A214" s="242"/>
      <c r="B214" s="242"/>
      <c r="C214" s="53" t="s">
        <v>3</v>
      </c>
      <c r="D214" s="54">
        <v>40</v>
      </c>
      <c r="E214" s="46">
        <v>16995.16</v>
      </c>
      <c r="F214" s="111"/>
      <c r="G214" s="113">
        <v>17381.240000000002</v>
      </c>
      <c r="H214" s="46">
        <v>0</v>
      </c>
    </row>
    <row r="215" spans="1:8" ht="9" hidden="1" customHeight="1" x14ac:dyDescent="0.2">
      <c r="A215" s="243"/>
      <c r="B215" s="243"/>
      <c r="C215" s="58"/>
      <c r="D215" s="59"/>
      <c r="E215" s="72">
        <v>32907218</v>
      </c>
      <c r="F215" s="112"/>
      <c r="G215" s="114">
        <v>33654774</v>
      </c>
      <c r="H215" s="72">
        <v>0</v>
      </c>
    </row>
    <row r="216" spans="1:8" ht="12.75" hidden="1" customHeight="1" x14ac:dyDescent="0.2">
      <c r="A216" s="239">
        <v>34425</v>
      </c>
      <c r="B216" s="239">
        <v>34515</v>
      </c>
      <c r="C216" s="42" t="s">
        <v>3</v>
      </c>
      <c r="D216" s="43">
        <v>0</v>
      </c>
      <c r="E216" s="46">
        <v>12306.96</v>
      </c>
      <c r="F216" s="111"/>
      <c r="G216" s="113">
        <v>12284.9</v>
      </c>
      <c r="H216" s="46">
        <v>0</v>
      </c>
    </row>
    <row r="217" spans="1:8" ht="9" hidden="1" customHeight="1" x14ac:dyDescent="0.2">
      <c r="A217" s="240"/>
      <c r="B217" s="240"/>
      <c r="C217" s="48" t="s">
        <v>4</v>
      </c>
      <c r="D217" s="49">
        <v>1</v>
      </c>
      <c r="E217" s="72">
        <v>23829597</v>
      </c>
      <c r="F217" s="112"/>
      <c r="G217" s="114">
        <v>23786883</v>
      </c>
      <c r="H217" s="72">
        <v>0</v>
      </c>
    </row>
    <row r="218" spans="1:8" ht="12.75" hidden="1" customHeight="1" x14ac:dyDescent="0.2">
      <c r="A218" s="241">
        <v>34425</v>
      </c>
      <c r="B218" s="241">
        <v>34515</v>
      </c>
      <c r="C218" s="53" t="s">
        <v>3</v>
      </c>
      <c r="D218" s="54">
        <v>2</v>
      </c>
      <c r="E218" s="46">
        <v>12575.51</v>
      </c>
      <c r="F218" s="111"/>
      <c r="G218" s="113">
        <v>12577.41</v>
      </c>
      <c r="H218" s="46">
        <v>0</v>
      </c>
    </row>
    <row r="219" spans="1:8" ht="9" hidden="1" customHeight="1" x14ac:dyDescent="0.2">
      <c r="A219" s="241"/>
      <c r="B219" s="241"/>
      <c r="C219" s="48" t="s">
        <v>4</v>
      </c>
      <c r="D219" s="49">
        <v>3</v>
      </c>
      <c r="E219" s="72">
        <v>24349583</v>
      </c>
      <c r="F219" s="112"/>
      <c r="G219" s="114">
        <v>24353262</v>
      </c>
      <c r="H219" s="72">
        <v>0</v>
      </c>
    </row>
    <row r="220" spans="1:8" ht="12.75" hidden="1" customHeight="1" x14ac:dyDescent="0.2">
      <c r="A220" s="242"/>
      <c r="B220" s="242"/>
      <c r="C220" s="53" t="s">
        <v>3</v>
      </c>
      <c r="D220" s="54">
        <v>4</v>
      </c>
      <c r="E220" s="46">
        <v>12850.79</v>
      </c>
      <c r="F220" s="111"/>
      <c r="G220" s="113">
        <v>12877.25</v>
      </c>
      <c r="H220" s="46">
        <v>0</v>
      </c>
    </row>
    <row r="221" spans="1:8" ht="9" hidden="1" customHeight="1" x14ac:dyDescent="0.2">
      <c r="A221" s="242"/>
      <c r="B221" s="242"/>
      <c r="C221" s="48" t="s">
        <v>4</v>
      </c>
      <c r="D221" s="49">
        <v>5</v>
      </c>
      <c r="E221" s="72">
        <v>24882599</v>
      </c>
      <c r="F221" s="112"/>
      <c r="G221" s="114">
        <v>24933833</v>
      </c>
      <c r="H221" s="72">
        <v>0</v>
      </c>
    </row>
    <row r="222" spans="1:8" ht="12.75" hidden="1" customHeight="1" x14ac:dyDescent="0.2">
      <c r="A222" s="242"/>
      <c r="B222" s="242"/>
      <c r="C222" s="53" t="s">
        <v>3</v>
      </c>
      <c r="D222" s="54">
        <v>6</v>
      </c>
      <c r="E222" s="46">
        <v>13240.2</v>
      </c>
      <c r="F222" s="111"/>
      <c r="G222" s="113">
        <v>13301.41</v>
      </c>
      <c r="H222" s="46">
        <v>0</v>
      </c>
    </row>
    <row r="223" spans="1:8" ht="9" hidden="1" customHeight="1" x14ac:dyDescent="0.2">
      <c r="A223" s="242"/>
      <c r="B223" s="242"/>
      <c r="C223" s="48" t="s">
        <v>4</v>
      </c>
      <c r="D223" s="49">
        <v>7</v>
      </c>
      <c r="E223" s="72">
        <v>25636602</v>
      </c>
      <c r="F223" s="112"/>
      <c r="G223" s="114">
        <v>25755121</v>
      </c>
      <c r="H223" s="72">
        <v>0</v>
      </c>
    </row>
    <row r="224" spans="1:8" ht="12.75" hidden="1" customHeight="1" x14ac:dyDescent="0.2">
      <c r="A224" s="242"/>
      <c r="B224" s="242"/>
      <c r="C224" s="53" t="s">
        <v>3</v>
      </c>
      <c r="D224" s="54">
        <v>8</v>
      </c>
      <c r="E224" s="46">
        <v>13562.47</v>
      </c>
      <c r="F224" s="111"/>
      <c r="G224" s="113">
        <v>13652.44</v>
      </c>
      <c r="H224" s="46">
        <v>0</v>
      </c>
    </row>
    <row r="225" spans="1:8" ht="9" hidden="1" customHeight="1" x14ac:dyDescent="0.2">
      <c r="A225" s="242"/>
      <c r="B225" s="242"/>
      <c r="C225" s="48" t="s">
        <v>4</v>
      </c>
      <c r="D225" s="49">
        <v>9</v>
      </c>
      <c r="E225" s="72">
        <v>26260604</v>
      </c>
      <c r="F225" s="112"/>
      <c r="G225" s="114">
        <v>26434810</v>
      </c>
      <c r="H225" s="72">
        <v>0</v>
      </c>
    </row>
    <row r="226" spans="1:8" ht="12.75" hidden="1" customHeight="1" x14ac:dyDescent="0.2">
      <c r="A226" s="242"/>
      <c r="B226" s="242"/>
      <c r="C226" s="53" t="s">
        <v>3</v>
      </c>
      <c r="D226" s="54">
        <v>10</v>
      </c>
      <c r="E226" s="46">
        <v>13871.31</v>
      </c>
      <c r="F226" s="111"/>
      <c r="G226" s="113">
        <v>13988.83</v>
      </c>
      <c r="H226" s="46">
        <v>0</v>
      </c>
    </row>
    <row r="227" spans="1:8" ht="9" hidden="1" customHeight="1" x14ac:dyDescent="0.2">
      <c r="A227" s="242"/>
      <c r="B227" s="242"/>
      <c r="C227" s="48" t="s">
        <v>4</v>
      </c>
      <c r="D227" s="49">
        <v>11</v>
      </c>
      <c r="E227" s="72">
        <v>26858601</v>
      </c>
      <c r="F227" s="112"/>
      <c r="G227" s="114">
        <v>27086152</v>
      </c>
      <c r="H227" s="72">
        <v>0</v>
      </c>
    </row>
    <row r="228" spans="1:8" ht="12.75" hidden="1" customHeight="1" x14ac:dyDescent="0.2">
      <c r="A228" s="242"/>
      <c r="B228" s="242"/>
      <c r="C228" s="53" t="s">
        <v>3</v>
      </c>
      <c r="D228" s="54">
        <v>12</v>
      </c>
      <c r="E228" s="46">
        <v>14180.16</v>
      </c>
      <c r="F228" s="111"/>
      <c r="G228" s="113">
        <v>14325.24</v>
      </c>
      <c r="H228" s="46">
        <v>0</v>
      </c>
    </row>
    <row r="229" spans="1:8" ht="9" hidden="1" customHeight="1" x14ac:dyDescent="0.2">
      <c r="A229" s="242"/>
      <c r="B229" s="242"/>
      <c r="C229" s="48" t="s">
        <v>4</v>
      </c>
      <c r="D229" s="49">
        <v>13</v>
      </c>
      <c r="E229" s="72">
        <v>27456618</v>
      </c>
      <c r="F229" s="112"/>
      <c r="G229" s="114">
        <v>27737532</v>
      </c>
      <c r="H229" s="72">
        <v>0</v>
      </c>
    </row>
    <row r="230" spans="1:8" ht="12.75" hidden="1" customHeight="1" x14ac:dyDescent="0.2">
      <c r="A230" s="242"/>
      <c r="B230" s="242"/>
      <c r="C230" s="53" t="s">
        <v>3</v>
      </c>
      <c r="D230" s="54">
        <v>14</v>
      </c>
      <c r="E230" s="46">
        <v>14488.99</v>
      </c>
      <c r="F230" s="111"/>
      <c r="G230" s="113">
        <v>14661.64</v>
      </c>
      <c r="H230" s="46">
        <v>0</v>
      </c>
    </row>
    <row r="231" spans="1:8" ht="9" hidden="1" customHeight="1" x14ac:dyDescent="0.2">
      <c r="A231" s="242"/>
      <c r="B231" s="242"/>
      <c r="C231" s="48" t="s">
        <v>4</v>
      </c>
      <c r="D231" s="49">
        <v>15</v>
      </c>
      <c r="E231" s="72">
        <v>28054597</v>
      </c>
      <c r="F231" s="112"/>
      <c r="G231" s="114">
        <v>28388894</v>
      </c>
      <c r="H231" s="72">
        <v>0</v>
      </c>
    </row>
    <row r="232" spans="1:8" ht="12.75" hidden="1" customHeight="1" x14ac:dyDescent="0.2">
      <c r="A232" s="242"/>
      <c r="B232" s="242"/>
      <c r="C232" s="53" t="s">
        <v>3</v>
      </c>
      <c r="D232" s="54">
        <v>16</v>
      </c>
      <c r="E232" s="46">
        <v>14804.56</v>
      </c>
      <c r="F232" s="111"/>
      <c r="G232" s="113">
        <v>15005.36</v>
      </c>
      <c r="H232" s="46">
        <v>0</v>
      </c>
    </row>
    <row r="233" spans="1:8" ht="9" hidden="1" customHeight="1" x14ac:dyDescent="0.2">
      <c r="A233" s="242"/>
      <c r="B233" s="242"/>
      <c r="C233" s="48" t="s">
        <v>4</v>
      </c>
      <c r="D233" s="49">
        <v>17</v>
      </c>
      <c r="E233" s="72">
        <v>28665625</v>
      </c>
      <c r="F233" s="112"/>
      <c r="G233" s="114">
        <v>29054428</v>
      </c>
      <c r="H233" s="72">
        <v>0</v>
      </c>
    </row>
    <row r="234" spans="1:8" ht="12.75" hidden="1" customHeight="1" x14ac:dyDescent="0.2">
      <c r="A234" s="242"/>
      <c r="B234" s="242"/>
      <c r="C234" s="53" t="s">
        <v>3</v>
      </c>
      <c r="D234" s="54">
        <v>18</v>
      </c>
      <c r="E234" s="46">
        <v>15113.39</v>
      </c>
      <c r="F234" s="111"/>
      <c r="G234" s="113">
        <v>15341.75</v>
      </c>
      <c r="H234" s="46">
        <v>0</v>
      </c>
    </row>
    <row r="235" spans="1:8" ht="9" hidden="1" customHeight="1" x14ac:dyDescent="0.2">
      <c r="A235" s="242"/>
      <c r="B235" s="242"/>
      <c r="C235" s="48" t="s">
        <v>4</v>
      </c>
      <c r="D235" s="49">
        <v>19</v>
      </c>
      <c r="E235" s="72">
        <v>29263604</v>
      </c>
      <c r="F235" s="112"/>
      <c r="G235" s="114">
        <v>29705770</v>
      </c>
      <c r="H235" s="72">
        <v>0</v>
      </c>
    </row>
    <row r="236" spans="1:8" ht="12.75" hidden="1" customHeight="1" x14ac:dyDescent="0.2">
      <c r="A236" s="242"/>
      <c r="B236" s="242"/>
      <c r="C236" s="53" t="s">
        <v>3</v>
      </c>
      <c r="D236" s="54">
        <v>20</v>
      </c>
      <c r="E236" s="46">
        <v>15422.24</v>
      </c>
      <c r="F236" s="111"/>
      <c r="G236" s="113">
        <v>15678.16</v>
      </c>
      <c r="H236" s="46">
        <v>0</v>
      </c>
    </row>
    <row r="237" spans="1:8" ht="9" hidden="1" customHeight="1" x14ac:dyDescent="0.2">
      <c r="A237" s="242"/>
      <c r="B237" s="242"/>
      <c r="C237" s="48" t="s">
        <v>4</v>
      </c>
      <c r="D237" s="49">
        <v>21</v>
      </c>
      <c r="E237" s="72">
        <v>29861621</v>
      </c>
      <c r="F237" s="112"/>
      <c r="G237" s="114">
        <v>30357151</v>
      </c>
      <c r="H237" s="72">
        <v>0</v>
      </c>
    </row>
    <row r="238" spans="1:8" ht="12.75" hidden="1" customHeight="1" x14ac:dyDescent="0.2">
      <c r="A238" s="242"/>
      <c r="B238" s="242"/>
      <c r="C238" s="53" t="s">
        <v>3</v>
      </c>
      <c r="D238" s="54">
        <v>22</v>
      </c>
      <c r="E238" s="46">
        <v>15590.08</v>
      </c>
      <c r="F238" s="111"/>
      <c r="G238" s="113">
        <v>15860.98</v>
      </c>
      <c r="H238" s="46">
        <v>0</v>
      </c>
    </row>
    <row r="239" spans="1:8" ht="9" hidden="1" customHeight="1" x14ac:dyDescent="0.2">
      <c r="A239" s="242"/>
      <c r="B239" s="242"/>
      <c r="C239" s="48" t="s">
        <v>4</v>
      </c>
      <c r="D239" s="49">
        <v>23</v>
      </c>
      <c r="E239" s="72">
        <v>30186604</v>
      </c>
      <c r="F239" s="112"/>
      <c r="G239" s="114">
        <v>30711140</v>
      </c>
      <c r="H239" s="72">
        <v>0</v>
      </c>
    </row>
    <row r="240" spans="1:8" ht="12.75" hidden="1" customHeight="1" x14ac:dyDescent="0.2">
      <c r="A240" s="242"/>
      <c r="B240" s="242"/>
      <c r="C240" s="53" t="s">
        <v>3</v>
      </c>
      <c r="D240" s="54">
        <v>24</v>
      </c>
      <c r="E240" s="46">
        <v>15764.64</v>
      </c>
      <c r="F240" s="111"/>
      <c r="G240" s="113">
        <v>16051.11</v>
      </c>
      <c r="H240" s="46">
        <v>0</v>
      </c>
    </row>
    <row r="241" spans="1:8" ht="9" hidden="1" customHeight="1" x14ac:dyDescent="0.2">
      <c r="A241" s="242"/>
      <c r="B241" s="242"/>
      <c r="C241" s="48" t="s">
        <v>4</v>
      </c>
      <c r="D241" s="49">
        <v>25</v>
      </c>
      <c r="E241" s="72">
        <v>30524599</v>
      </c>
      <c r="F241" s="112"/>
      <c r="G241" s="114">
        <v>31079283</v>
      </c>
      <c r="H241" s="72">
        <v>0</v>
      </c>
    </row>
    <row r="242" spans="1:8" ht="12.75" hidden="1" customHeight="1" x14ac:dyDescent="0.2">
      <c r="A242" s="242"/>
      <c r="B242" s="242"/>
      <c r="C242" s="53" t="s">
        <v>3</v>
      </c>
      <c r="D242" s="54">
        <v>26</v>
      </c>
      <c r="E242" s="46">
        <v>15932.49</v>
      </c>
      <c r="F242" s="111"/>
      <c r="G242" s="113">
        <v>16233.94</v>
      </c>
      <c r="H242" s="46">
        <v>0</v>
      </c>
    </row>
    <row r="243" spans="1:8" ht="9" hidden="1" customHeight="1" x14ac:dyDescent="0.2">
      <c r="A243" s="242"/>
      <c r="B243" s="242"/>
      <c r="C243" s="48" t="s">
        <v>4</v>
      </c>
      <c r="D243" s="49">
        <v>27</v>
      </c>
      <c r="E243" s="72">
        <v>30849602</v>
      </c>
      <c r="F243" s="112"/>
      <c r="G243" s="114">
        <v>31433291</v>
      </c>
      <c r="H243" s="72">
        <v>0</v>
      </c>
    </row>
    <row r="244" spans="1:8" ht="12.75" hidden="1" customHeight="1" x14ac:dyDescent="0.2">
      <c r="A244" s="242"/>
      <c r="B244" s="242"/>
      <c r="C244" s="53" t="s">
        <v>3</v>
      </c>
      <c r="D244" s="54">
        <v>28</v>
      </c>
      <c r="E244" s="46">
        <v>16093.63</v>
      </c>
      <c r="F244" s="111"/>
      <c r="G244" s="113">
        <v>16409.45</v>
      </c>
      <c r="H244" s="46">
        <v>0</v>
      </c>
    </row>
    <row r="245" spans="1:8" ht="9" hidden="1" customHeight="1" x14ac:dyDescent="0.2">
      <c r="A245" s="242"/>
      <c r="B245" s="242"/>
      <c r="C245" s="48" t="s">
        <v>4</v>
      </c>
      <c r="D245" s="49">
        <v>29</v>
      </c>
      <c r="E245" s="72">
        <v>31161613</v>
      </c>
      <c r="F245" s="112"/>
      <c r="G245" s="114">
        <v>31773126</v>
      </c>
      <c r="H245" s="72">
        <v>0</v>
      </c>
    </row>
    <row r="246" spans="1:8" ht="12.75" hidden="1" customHeight="1" x14ac:dyDescent="0.2">
      <c r="A246" s="242"/>
      <c r="B246" s="242"/>
      <c r="C246" s="53" t="s">
        <v>3</v>
      </c>
      <c r="D246" s="54">
        <v>30</v>
      </c>
      <c r="E246" s="46">
        <v>16261.48</v>
      </c>
      <c r="F246" s="111"/>
      <c r="G246" s="113">
        <v>16592.28</v>
      </c>
      <c r="H246" s="46">
        <v>0</v>
      </c>
    </row>
    <row r="247" spans="1:8" ht="9" hidden="1" customHeight="1" x14ac:dyDescent="0.2">
      <c r="A247" s="242"/>
      <c r="B247" s="242"/>
      <c r="C247" s="48" t="s">
        <v>4</v>
      </c>
      <c r="D247" s="49">
        <v>31</v>
      </c>
      <c r="E247" s="72">
        <v>31486616</v>
      </c>
      <c r="F247" s="112"/>
      <c r="G247" s="114">
        <v>32127134</v>
      </c>
      <c r="H247" s="72">
        <v>0</v>
      </c>
    </row>
    <row r="248" spans="1:8" ht="12.75" hidden="1" customHeight="1" x14ac:dyDescent="0.2">
      <c r="A248" s="242"/>
      <c r="B248" s="242"/>
      <c r="C248" s="53" t="s">
        <v>3</v>
      </c>
      <c r="D248" s="54">
        <v>32</v>
      </c>
      <c r="E248" s="46">
        <v>16436.03</v>
      </c>
      <c r="F248" s="111"/>
      <c r="G248" s="113">
        <v>16782.41</v>
      </c>
      <c r="H248" s="46">
        <v>0</v>
      </c>
    </row>
    <row r="249" spans="1:8" ht="9" hidden="1" customHeight="1" x14ac:dyDescent="0.2">
      <c r="A249" s="242"/>
      <c r="B249" s="242"/>
      <c r="C249" s="48" t="s">
        <v>4</v>
      </c>
      <c r="D249" s="49">
        <v>33</v>
      </c>
      <c r="E249" s="72">
        <v>31824592</v>
      </c>
      <c r="F249" s="112"/>
      <c r="G249" s="114">
        <v>32495277</v>
      </c>
      <c r="H249" s="72">
        <v>0</v>
      </c>
    </row>
    <row r="250" spans="1:8" ht="12.75" hidden="1" customHeight="1" x14ac:dyDescent="0.2">
      <c r="A250" s="242"/>
      <c r="B250" s="242"/>
      <c r="C250" s="53" t="s">
        <v>3</v>
      </c>
      <c r="D250" s="54">
        <v>34</v>
      </c>
      <c r="E250" s="46">
        <v>16398</v>
      </c>
      <c r="F250" s="111"/>
      <c r="G250" s="113">
        <v>16740.98</v>
      </c>
      <c r="H250" s="46">
        <v>0</v>
      </c>
    </row>
    <row r="251" spans="1:8" ht="9" hidden="1" customHeight="1" x14ac:dyDescent="0.2">
      <c r="A251" s="242"/>
      <c r="B251" s="242"/>
      <c r="C251" s="48" t="s">
        <v>4</v>
      </c>
      <c r="D251" s="49">
        <v>35</v>
      </c>
      <c r="E251" s="72">
        <v>31750955</v>
      </c>
      <c r="F251" s="112"/>
      <c r="G251" s="114">
        <v>32415057</v>
      </c>
      <c r="H251" s="72">
        <v>0</v>
      </c>
    </row>
    <row r="252" spans="1:8" ht="12.75" hidden="1" customHeight="1" x14ac:dyDescent="0.2">
      <c r="A252" s="242"/>
      <c r="B252" s="242"/>
      <c r="C252" s="53" t="s">
        <v>3</v>
      </c>
      <c r="D252" s="54">
        <v>36</v>
      </c>
      <c r="E252" s="46">
        <v>16765.02</v>
      </c>
      <c r="F252" s="111"/>
      <c r="G252" s="113">
        <v>17140.759999999998</v>
      </c>
      <c r="H252" s="46">
        <v>0</v>
      </c>
    </row>
    <row r="253" spans="1:8" ht="9" hidden="1" customHeight="1" x14ac:dyDescent="0.2">
      <c r="A253" s="242"/>
      <c r="B253" s="242"/>
      <c r="C253" s="48" t="s">
        <v>4</v>
      </c>
      <c r="D253" s="49">
        <v>37</v>
      </c>
      <c r="E253" s="72">
        <v>32461605</v>
      </c>
      <c r="F253" s="112"/>
      <c r="G253" s="114">
        <v>33189139</v>
      </c>
      <c r="H253" s="72">
        <v>0</v>
      </c>
    </row>
    <row r="254" spans="1:8" ht="12.75" hidden="1" customHeight="1" x14ac:dyDescent="0.2">
      <c r="A254" s="242"/>
      <c r="B254" s="242"/>
      <c r="C254" s="53" t="s">
        <v>3</v>
      </c>
      <c r="D254" s="54">
        <v>38</v>
      </c>
      <c r="E254" s="46">
        <v>16932.87</v>
      </c>
      <c r="F254" s="111"/>
      <c r="G254" s="113">
        <v>17323.59</v>
      </c>
      <c r="H254" s="46">
        <v>0</v>
      </c>
    </row>
    <row r="255" spans="1:8" ht="9" hidden="1" customHeight="1" x14ac:dyDescent="0.2">
      <c r="A255" s="242"/>
      <c r="B255" s="242"/>
      <c r="C255" s="48" t="s">
        <v>4</v>
      </c>
      <c r="D255" s="49">
        <v>39</v>
      </c>
      <c r="E255" s="72">
        <v>32786608</v>
      </c>
      <c r="F255" s="112"/>
      <c r="G255" s="114">
        <v>33543148</v>
      </c>
      <c r="H255" s="72">
        <v>0</v>
      </c>
    </row>
    <row r="256" spans="1:8" ht="12.75" hidden="1" customHeight="1" x14ac:dyDescent="0.2">
      <c r="A256" s="242"/>
      <c r="B256" s="242"/>
      <c r="C256" s="53" t="s">
        <v>3</v>
      </c>
      <c r="D256" s="54">
        <v>40</v>
      </c>
      <c r="E256" s="46">
        <v>17107.43</v>
      </c>
      <c r="F256" s="111"/>
      <c r="G256" s="113">
        <v>17513.72</v>
      </c>
      <c r="H256" s="46">
        <v>0</v>
      </c>
    </row>
    <row r="257" spans="1:8" ht="9" hidden="1" customHeight="1" x14ac:dyDescent="0.2">
      <c r="A257" s="243"/>
      <c r="B257" s="243"/>
      <c r="C257" s="58"/>
      <c r="D257" s="59"/>
      <c r="E257" s="72">
        <v>33124603</v>
      </c>
      <c r="F257" s="112"/>
      <c r="G257" s="114">
        <v>33911291</v>
      </c>
      <c r="H257" s="72">
        <v>0</v>
      </c>
    </row>
    <row r="258" spans="1:8" ht="12.75" hidden="1" customHeight="1" x14ac:dyDescent="0.2">
      <c r="A258" s="239">
        <v>34516</v>
      </c>
      <c r="B258" s="239">
        <v>34699</v>
      </c>
      <c r="C258" s="42" t="s">
        <v>3</v>
      </c>
      <c r="D258" s="43">
        <v>0</v>
      </c>
      <c r="E258" s="46">
        <v>12381.81</v>
      </c>
      <c r="F258" s="111"/>
      <c r="G258" s="113">
        <v>12373.23</v>
      </c>
      <c r="H258" s="46">
        <v>0</v>
      </c>
    </row>
    <row r="259" spans="1:8" ht="9" hidden="1" customHeight="1" x14ac:dyDescent="0.2">
      <c r="A259" s="240"/>
      <c r="B259" s="240"/>
      <c r="C259" s="48" t="s">
        <v>4</v>
      </c>
      <c r="D259" s="49">
        <v>1</v>
      </c>
      <c r="E259" s="72">
        <v>23974527</v>
      </c>
      <c r="F259" s="112"/>
      <c r="G259" s="114">
        <v>23957914</v>
      </c>
      <c r="H259" s="72">
        <v>0</v>
      </c>
    </row>
    <row r="260" spans="1:8" ht="12.75" hidden="1" customHeight="1" x14ac:dyDescent="0.2">
      <c r="A260" s="241">
        <v>34516</v>
      </c>
      <c r="B260" s="241">
        <v>34699</v>
      </c>
      <c r="C260" s="53" t="s">
        <v>3</v>
      </c>
      <c r="D260" s="54">
        <v>2</v>
      </c>
      <c r="E260" s="46">
        <v>12650.36</v>
      </c>
      <c r="F260" s="111"/>
      <c r="G260" s="113">
        <v>12665.74</v>
      </c>
      <c r="H260" s="46">
        <v>0</v>
      </c>
    </row>
    <row r="261" spans="1:8" ht="9" hidden="1" customHeight="1" x14ac:dyDescent="0.2">
      <c r="A261" s="241"/>
      <c r="B261" s="241"/>
      <c r="C261" s="48" t="s">
        <v>4</v>
      </c>
      <c r="D261" s="49">
        <v>3</v>
      </c>
      <c r="E261" s="72">
        <v>24494513</v>
      </c>
      <c r="F261" s="112"/>
      <c r="G261" s="114">
        <v>24524292</v>
      </c>
      <c r="H261" s="72">
        <v>0</v>
      </c>
    </row>
    <row r="262" spans="1:8" ht="12.75" hidden="1" customHeight="1" x14ac:dyDescent="0.2">
      <c r="A262" s="242"/>
      <c r="B262" s="242"/>
      <c r="C262" s="53" t="s">
        <v>3</v>
      </c>
      <c r="D262" s="54">
        <v>4</v>
      </c>
      <c r="E262" s="46">
        <v>12925.64</v>
      </c>
      <c r="F262" s="111"/>
      <c r="G262" s="113">
        <v>12965.57</v>
      </c>
      <c r="H262" s="46">
        <v>0</v>
      </c>
    </row>
    <row r="263" spans="1:8" ht="9" hidden="1" customHeight="1" x14ac:dyDescent="0.2">
      <c r="A263" s="242"/>
      <c r="B263" s="242"/>
      <c r="C263" s="48" t="s">
        <v>4</v>
      </c>
      <c r="D263" s="49">
        <v>5</v>
      </c>
      <c r="E263" s="72">
        <v>25027529</v>
      </c>
      <c r="F263" s="112"/>
      <c r="G263" s="114">
        <v>25104844</v>
      </c>
      <c r="H263" s="72">
        <v>0</v>
      </c>
    </row>
    <row r="264" spans="1:8" ht="12.75" hidden="1" customHeight="1" x14ac:dyDescent="0.2">
      <c r="A264" s="242"/>
      <c r="B264" s="242"/>
      <c r="C264" s="53" t="s">
        <v>3</v>
      </c>
      <c r="D264" s="54">
        <v>6</v>
      </c>
      <c r="E264" s="46">
        <v>13315.05</v>
      </c>
      <c r="F264" s="111"/>
      <c r="G264" s="113">
        <v>13389.74</v>
      </c>
      <c r="H264" s="46">
        <v>0</v>
      </c>
    </row>
    <row r="265" spans="1:8" ht="9" hidden="1" customHeight="1" x14ac:dyDescent="0.2">
      <c r="A265" s="242"/>
      <c r="B265" s="242"/>
      <c r="C265" s="48" t="s">
        <v>4</v>
      </c>
      <c r="D265" s="49">
        <v>7</v>
      </c>
      <c r="E265" s="72">
        <v>25781532</v>
      </c>
      <c r="F265" s="112"/>
      <c r="G265" s="114">
        <v>25926152</v>
      </c>
      <c r="H265" s="72">
        <v>0</v>
      </c>
    </row>
    <row r="266" spans="1:8" ht="12.75" hidden="1" customHeight="1" x14ac:dyDescent="0.2">
      <c r="A266" s="242"/>
      <c r="B266" s="242"/>
      <c r="C266" s="53" t="s">
        <v>3</v>
      </c>
      <c r="D266" s="54">
        <v>8</v>
      </c>
      <c r="E266" s="46">
        <v>13637.32</v>
      </c>
      <c r="F266" s="111"/>
      <c r="G266" s="113">
        <v>13740.76</v>
      </c>
      <c r="H266" s="46">
        <v>0</v>
      </c>
    </row>
    <row r="267" spans="1:8" ht="9" hidden="1" customHeight="1" x14ac:dyDescent="0.2">
      <c r="A267" s="242"/>
      <c r="B267" s="242"/>
      <c r="C267" s="48" t="s">
        <v>4</v>
      </c>
      <c r="D267" s="49">
        <v>9</v>
      </c>
      <c r="E267" s="72">
        <v>26405534</v>
      </c>
      <c r="F267" s="112"/>
      <c r="G267" s="114">
        <v>26605821</v>
      </c>
      <c r="H267" s="72">
        <v>0</v>
      </c>
    </row>
    <row r="268" spans="1:8" ht="12.75" hidden="1" customHeight="1" x14ac:dyDescent="0.2">
      <c r="A268" s="242"/>
      <c r="B268" s="242"/>
      <c r="C268" s="53" t="s">
        <v>3</v>
      </c>
      <c r="D268" s="54">
        <v>10</v>
      </c>
      <c r="E268" s="46">
        <v>13946.16</v>
      </c>
      <c r="F268" s="111"/>
      <c r="G268" s="113">
        <v>14077.16</v>
      </c>
      <c r="H268" s="46">
        <v>0</v>
      </c>
    </row>
    <row r="269" spans="1:8" ht="9" hidden="1" customHeight="1" x14ac:dyDescent="0.2">
      <c r="A269" s="242"/>
      <c r="B269" s="242"/>
      <c r="C269" s="48" t="s">
        <v>4</v>
      </c>
      <c r="D269" s="49">
        <v>11</v>
      </c>
      <c r="E269" s="72">
        <v>27003531</v>
      </c>
      <c r="F269" s="112"/>
      <c r="G269" s="114">
        <v>27257183</v>
      </c>
      <c r="H269" s="72">
        <v>0</v>
      </c>
    </row>
    <row r="270" spans="1:8" ht="12.75" hidden="1" customHeight="1" x14ac:dyDescent="0.2">
      <c r="A270" s="242"/>
      <c r="B270" s="242"/>
      <c r="C270" s="53" t="s">
        <v>3</v>
      </c>
      <c r="D270" s="54">
        <v>12</v>
      </c>
      <c r="E270" s="46">
        <v>14255.01</v>
      </c>
      <c r="F270" s="111"/>
      <c r="G270" s="113">
        <v>14413.56</v>
      </c>
      <c r="H270" s="46">
        <v>0</v>
      </c>
    </row>
    <row r="271" spans="1:8" ht="9" hidden="1" customHeight="1" x14ac:dyDescent="0.2">
      <c r="A271" s="242"/>
      <c r="B271" s="242"/>
      <c r="C271" s="48" t="s">
        <v>4</v>
      </c>
      <c r="D271" s="49">
        <v>13</v>
      </c>
      <c r="E271" s="72">
        <v>27601548</v>
      </c>
      <c r="F271" s="112"/>
      <c r="G271" s="114">
        <v>27908544</v>
      </c>
      <c r="H271" s="72">
        <v>0</v>
      </c>
    </row>
    <row r="272" spans="1:8" ht="12.75" hidden="1" customHeight="1" x14ac:dyDescent="0.2">
      <c r="A272" s="242"/>
      <c r="B272" s="242"/>
      <c r="C272" s="53" t="s">
        <v>3</v>
      </c>
      <c r="D272" s="54">
        <v>14</v>
      </c>
      <c r="E272" s="46">
        <v>14563.84</v>
      </c>
      <c r="F272" s="111"/>
      <c r="G272" s="113">
        <v>14749.96</v>
      </c>
      <c r="H272" s="46">
        <v>0</v>
      </c>
    </row>
    <row r="273" spans="1:8" ht="9" hidden="1" customHeight="1" x14ac:dyDescent="0.2">
      <c r="A273" s="242"/>
      <c r="B273" s="242"/>
      <c r="C273" s="48" t="s">
        <v>4</v>
      </c>
      <c r="D273" s="49">
        <v>15</v>
      </c>
      <c r="E273" s="72">
        <v>28199526</v>
      </c>
      <c r="F273" s="112"/>
      <c r="G273" s="114">
        <v>28559905</v>
      </c>
      <c r="H273" s="72">
        <v>0</v>
      </c>
    </row>
    <row r="274" spans="1:8" ht="12.75" hidden="1" customHeight="1" x14ac:dyDescent="0.2">
      <c r="A274" s="242"/>
      <c r="B274" s="242"/>
      <c r="C274" s="53" t="s">
        <v>3</v>
      </c>
      <c r="D274" s="54">
        <v>16</v>
      </c>
      <c r="E274" s="46">
        <v>14879.41</v>
      </c>
      <c r="F274" s="111"/>
      <c r="G274" s="113">
        <v>15093.68</v>
      </c>
      <c r="H274" s="46">
        <v>0</v>
      </c>
    </row>
    <row r="275" spans="1:8" ht="9" hidden="1" customHeight="1" x14ac:dyDescent="0.2">
      <c r="A275" s="242"/>
      <c r="B275" s="242"/>
      <c r="C275" s="48" t="s">
        <v>4</v>
      </c>
      <c r="D275" s="49">
        <v>17</v>
      </c>
      <c r="E275" s="72">
        <v>28810555</v>
      </c>
      <c r="F275" s="112"/>
      <c r="G275" s="114">
        <v>29225440</v>
      </c>
      <c r="H275" s="72">
        <v>0</v>
      </c>
    </row>
    <row r="276" spans="1:8" ht="12.75" hidden="1" customHeight="1" x14ac:dyDescent="0.2">
      <c r="A276" s="242"/>
      <c r="B276" s="242"/>
      <c r="C276" s="53" t="s">
        <v>3</v>
      </c>
      <c r="D276" s="54">
        <v>18</v>
      </c>
      <c r="E276" s="46">
        <v>15188.24</v>
      </c>
      <c r="F276" s="111"/>
      <c r="G276" s="113">
        <v>15430.08</v>
      </c>
      <c r="H276" s="46">
        <v>0</v>
      </c>
    </row>
    <row r="277" spans="1:8" ht="9" hidden="1" customHeight="1" x14ac:dyDescent="0.2">
      <c r="A277" s="242"/>
      <c r="B277" s="242"/>
      <c r="C277" s="48" t="s">
        <v>4</v>
      </c>
      <c r="D277" s="49">
        <v>19</v>
      </c>
      <c r="E277" s="72">
        <v>29408533</v>
      </c>
      <c r="F277" s="112"/>
      <c r="G277" s="114">
        <v>29876801</v>
      </c>
      <c r="H277" s="72">
        <v>0</v>
      </c>
    </row>
    <row r="278" spans="1:8" ht="12.75" hidden="1" customHeight="1" x14ac:dyDescent="0.2">
      <c r="A278" s="242"/>
      <c r="B278" s="242"/>
      <c r="C278" s="53" t="s">
        <v>3</v>
      </c>
      <c r="D278" s="54">
        <v>20</v>
      </c>
      <c r="E278" s="46">
        <v>15497.09</v>
      </c>
      <c r="F278" s="111"/>
      <c r="G278" s="113">
        <v>15766.48</v>
      </c>
      <c r="H278" s="46">
        <v>0</v>
      </c>
    </row>
    <row r="279" spans="1:8" ht="9" hidden="1" customHeight="1" x14ac:dyDescent="0.2">
      <c r="A279" s="242"/>
      <c r="B279" s="242"/>
      <c r="C279" s="48" t="s">
        <v>4</v>
      </c>
      <c r="D279" s="49">
        <v>21</v>
      </c>
      <c r="E279" s="72">
        <v>30006550</v>
      </c>
      <c r="F279" s="112"/>
      <c r="G279" s="114">
        <v>30528162</v>
      </c>
      <c r="H279" s="72">
        <v>0</v>
      </c>
    </row>
    <row r="280" spans="1:8" ht="12.75" hidden="1" customHeight="1" x14ac:dyDescent="0.2">
      <c r="A280" s="242"/>
      <c r="B280" s="242"/>
      <c r="C280" s="53" t="s">
        <v>3</v>
      </c>
      <c r="D280" s="54">
        <v>22</v>
      </c>
      <c r="E280" s="46">
        <v>15664.93</v>
      </c>
      <c r="F280" s="111"/>
      <c r="G280" s="113">
        <v>15949.3</v>
      </c>
      <c r="H280" s="46">
        <v>0</v>
      </c>
    </row>
    <row r="281" spans="1:8" ht="9" hidden="1" customHeight="1" x14ac:dyDescent="0.2">
      <c r="A281" s="242"/>
      <c r="B281" s="242"/>
      <c r="C281" s="48" t="s">
        <v>4</v>
      </c>
      <c r="D281" s="49">
        <v>23</v>
      </c>
      <c r="E281" s="72">
        <v>30331534</v>
      </c>
      <c r="F281" s="112"/>
      <c r="G281" s="114">
        <v>30882151</v>
      </c>
      <c r="H281" s="72">
        <v>0</v>
      </c>
    </row>
    <row r="282" spans="1:8" ht="12.75" hidden="1" customHeight="1" x14ac:dyDescent="0.2">
      <c r="A282" s="242"/>
      <c r="B282" s="242"/>
      <c r="C282" s="53" t="s">
        <v>3</v>
      </c>
      <c r="D282" s="54">
        <v>24</v>
      </c>
      <c r="E282" s="46">
        <v>15839.49</v>
      </c>
      <c r="F282" s="111"/>
      <c r="G282" s="113">
        <v>16139.43</v>
      </c>
      <c r="H282" s="46">
        <v>0</v>
      </c>
    </row>
    <row r="283" spans="1:8" ht="9" hidden="1" customHeight="1" x14ac:dyDescent="0.2">
      <c r="A283" s="242"/>
      <c r="B283" s="242"/>
      <c r="C283" s="48" t="s">
        <v>4</v>
      </c>
      <c r="D283" s="49">
        <v>25</v>
      </c>
      <c r="E283" s="72">
        <v>30669529</v>
      </c>
      <c r="F283" s="112"/>
      <c r="G283" s="114">
        <v>31250294</v>
      </c>
      <c r="H283" s="72">
        <v>0</v>
      </c>
    </row>
    <row r="284" spans="1:8" ht="12.75" hidden="1" customHeight="1" x14ac:dyDescent="0.2">
      <c r="A284" s="242"/>
      <c r="B284" s="242"/>
      <c r="C284" s="53" t="s">
        <v>3</v>
      </c>
      <c r="D284" s="54">
        <v>26</v>
      </c>
      <c r="E284" s="46">
        <v>16007.34</v>
      </c>
      <c r="F284" s="111"/>
      <c r="G284" s="113">
        <v>16322.26</v>
      </c>
      <c r="H284" s="46">
        <v>0</v>
      </c>
    </row>
    <row r="285" spans="1:8" ht="9" hidden="1" customHeight="1" x14ac:dyDescent="0.2">
      <c r="A285" s="242"/>
      <c r="B285" s="242"/>
      <c r="C285" s="48" t="s">
        <v>4</v>
      </c>
      <c r="D285" s="49">
        <v>27</v>
      </c>
      <c r="E285" s="72">
        <v>30994532</v>
      </c>
      <c r="F285" s="112"/>
      <c r="G285" s="114">
        <v>31604302</v>
      </c>
      <c r="H285" s="72">
        <v>0</v>
      </c>
    </row>
    <row r="286" spans="1:8" ht="12.75" hidden="1" customHeight="1" x14ac:dyDescent="0.2">
      <c r="A286" s="242"/>
      <c r="B286" s="242"/>
      <c r="C286" s="53" t="s">
        <v>3</v>
      </c>
      <c r="D286" s="54">
        <v>28</v>
      </c>
      <c r="E286" s="46">
        <v>16168.48</v>
      </c>
      <c r="F286" s="111"/>
      <c r="G286" s="113">
        <v>16497.77</v>
      </c>
      <c r="H286" s="46">
        <v>0</v>
      </c>
    </row>
    <row r="287" spans="1:8" ht="9" hidden="1" customHeight="1" x14ac:dyDescent="0.2">
      <c r="A287" s="242"/>
      <c r="B287" s="242"/>
      <c r="C287" s="48" t="s">
        <v>4</v>
      </c>
      <c r="D287" s="49">
        <v>29</v>
      </c>
      <c r="E287" s="72">
        <v>31306543</v>
      </c>
      <c r="F287" s="112"/>
      <c r="G287" s="114">
        <v>31944137</v>
      </c>
      <c r="H287" s="72">
        <v>0</v>
      </c>
    </row>
    <row r="288" spans="1:8" ht="12.75" hidden="1" customHeight="1" x14ac:dyDescent="0.2">
      <c r="A288" s="242"/>
      <c r="B288" s="242"/>
      <c r="C288" s="53" t="s">
        <v>3</v>
      </c>
      <c r="D288" s="54">
        <v>30</v>
      </c>
      <c r="E288" s="46">
        <v>16336.33</v>
      </c>
      <c r="F288" s="111"/>
      <c r="G288" s="113">
        <v>16680.599999999999</v>
      </c>
      <c r="H288" s="46">
        <v>0</v>
      </c>
    </row>
    <row r="289" spans="1:8" ht="9" hidden="1" customHeight="1" x14ac:dyDescent="0.2">
      <c r="A289" s="242"/>
      <c r="B289" s="242"/>
      <c r="C289" s="48" t="s">
        <v>4</v>
      </c>
      <c r="D289" s="49">
        <v>31</v>
      </c>
      <c r="E289" s="72">
        <v>31631546</v>
      </c>
      <c r="F289" s="112"/>
      <c r="G289" s="114">
        <v>32298145</v>
      </c>
      <c r="H289" s="72">
        <v>0</v>
      </c>
    </row>
    <row r="290" spans="1:8" ht="12.75" hidden="1" customHeight="1" x14ac:dyDescent="0.2">
      <c r="A290" s="242"/>
      <c r="B290" s="242"/>
      <c r="C290" s="53" t="s">
        <v>3</v>
      </c>
      <c r="D290" s="54">
        <v>32</v>
      </c>
      <c r="E290" s="46">
        <v>16510.88</v>
      </c>
      <c r="F290" s="111"/>
      <c r="G290" s="113">
        <v>16870.740000000002</v>
      </c>
      <c r="H290" s="46">
        <v>0</v>
      </c>
    </row>
    <row r="291" spans="1:8" ht="9" hidden="1" customHeight="1" x14ac:dyDescent="0.2">
      <c r="A291" s="242"/>
      <c r="B291" s="242"/>
      <c r="C291" s="48" t="s">
        <v>4</v>
      </c>
      <c r="D291" s="49">
        <v>33</v>
      </c>
      <c r="E291" s="72">
        <v>31969522</v>
      </c>
      <c r="F291" s="112"/>
      <c r="G291" s="114">
        <v>32666308</v>
      </c>
      <c r="H291" s="72">
        <v>0</v>
      </c>
    </row>
    <row r="292" spans="1:8" ht="12.75" hidden="1" customHeight="1" x14ac:dyDescent="0.2">
      <c r="A292" s="242"/>
      <c r="B292" s="242"/>
      <c r="C292" s="53" t="s">
        <v>3</v>
      </c>
      <c r="D292" s="54">
        <v>34</v>
      </c>
      <c r="E292" s="46">
        <v>16472.849999999999</v>
      </c>
      <c r="F292" s="111"/>
      <c r="G292" s="113">
        <v>16829.310000000001</v>
      </c>
      <c r="H292" s="46">
        <v>0</v>
      </c>
    </row>
    <row r="293" spans="1:8" ht="9" hidden="1" customHeight="1" x14ac:dyDescent="0.2">
      <c r="A293" s="242"/>
      <c r="B293" s="242"/>
      <c r="C293" s="48" t="s">
        <v>4</v>
      </c>
      <c r="D293" s="49">
        <v>35</v>
      </c>
      <c r="E293" s="72">
        <v>31895885</v>
      </c>
      <c r="F293" s="112"/>
      <c r="G293" s="114">
        <v>32586088</v>
      </c>
      <c r="H293" s="72">
        <v>0</v>
      </c>
    </row>
    <row r="294" spans="1:8" ht="12.75" hidden="1" customHeight="1" x14ac:dyDescent="0.2">
      <c r="A294" s="242"/>
      <c r="B294" s="242"/>
      <c r="C294" s="53" t="s">
        <v>3</v>
      </c>
      <c r="D294" s="54">
        <v>36</v>
      </c>
      <c r="E294" s="46">
        <v>16839.87</v>
      </c>
      <c r="F294" s="111"/>
      <c r="G294" s="113">
        <v>17229.080000000002</v>
      </c>
      <c r="H294" s="46">
        <v>0</v>
      </c>
    </row>
    <row r="295" spans="1:8" ht="9" hidden="1" customHeight="1" x14ac:dyDescent="0.2">
      <c r="A295" s="242"/>
      <c r="B295" s="242"/>
      <c r="C295" s="48" t="s">
        <v>4</v>
      </c>
      <c r="D295" s="49">
        <v>37</v>
      </c>
      <c r="E295" s="72">
        <v>32606535</v>
      </c>
      <c r="F295" s="112"/>
      <c r="G295" s="114">
        <v>33360151</v>
      </c>
      <c r="H295" s="72">
        <v>0</v>
      </c>
    </row>
    <row r="296" spans="1:8" ht="12.75" hidden="1" customHeight="1" x14ac:dyDescent="0.2">
      <c r="A296" s="242"/>
      <c r="B296" s="242"/>
      <c r="C296" s="53" t="s">
        <v>3</v>
      </c>
      <c r="D296" s="54">
        <v>38</v>
      </c>
      <c r="E296" s="46">
        <v>17007.72</v>
      </c>
      <c r="F296" s="111"/>
      <c r="G296" s="113">
        <v>17411.91</v>
      </c>
      <c r="H296" s="46">
        <v>0</v>
      </c>
    </row>
    <row r="297" spans="1:8" ht="9" hidden="1" customHeight="1" x14ac:dyDescent="0.2">
      <c r="A297" s="242"/>
      <c r="B297" s="242"/>
      <c r="C297" s="48" t="s">
        <v>4</v>
      </c>
      <c r="D297" s="49">
        <v>39</v>
      </c>
      <c r="E297" s="72">
        <v>32931538</v>
      </c>
      <c r="F297" s="112"/>
      <c r="G297" s="114">
        <v>33714159</v>
      </c>
      <c r="H297" s="72">
        <v>0</v>
      </c>
    </row>
    <row r="298" spans="1:8" ht="12.75" hidden="1" customHeight="1" x14ac:dyDescent="0.2">
      <c r="A298" s="242"/>
      <c r="B298" s="242"/>
      <c r="C298" s="53" t="s">
        <v>3</v>
      </c>
      <c r="D298" s="54">
        <v>40</v>
      </c>
      <c r="E298" s="46">
        <v>17182.28</v>
      </c>
      <c r="F298" s="111"/>
      <c r="G298" s="113">
        <v>17602.04</v>
      </c>
      <c r="H298" s="46">
        <v>0</v>
      </c>
    </row>
    <row r="299" spans="1:8" ht="9" hidden="1" customHeight="1" x14ac:dyDescent="0.2">
      <c r="A299" s="243"/>
      <c r="B299" s="243"/>
      <c r="C299" s="58"/>
      <c r="D299" s="59"/>
      <c r="E299" s="72">
        <v>33269533</v>
      </c>
      <c r="F299" s="112"/>
      <c r="G299" s="114">
        <v>34082302</v>
      </c>
      <c r="H299" s="72">
        <v>0</v>
      </c>
    </row>
    <row r="300" spans="1:8" ht="12.75" hidden="1" customHeight="1" x14ac:dyDescent="0.2">
      <c r="A300" s="239">
        <v>34700</v>
      </c>
      <c r="B300" s="239">
        <v>35033</v>
      </c>
      <c r="C300" s="42" t="s">
        <v>3</v>
      </c>
      <c r="D300" s="43">
        <v>0</v>
      </c>
      <c r="E300" s="73">
        <v>12580.26</v>
      </c>
      <c r="F300" s="111"/>
      <c r="G300" s="113">
        <v>12572.4</v>
      </c>
      <c r="H300" s="73">
        <v>0</v>
      </c>
    </row>
    <row r="301" spans="1:8" ht="9" hidden="1" customHeight="1" x14ac:dyDescent="0.2">
      <c r="A301" s="240"/>
      <c r="B301" s="240"/>
      <c r="C301" s="48" t="s">
        <v>4</v>
      </c>
      <c r="D301" s="49">
        <v>1</v>
      </c>
      <c r="E301" s="74">
        <v>24358780</v>
      </c>
      <c r="F301" s="112"/>
      <c r="G301" s="114">
        <v>24343561</v>
      </c>
      <c r="H301" s="74">
        <v>0</v>
      </c>
    </row>
    <row r="302" spans="1:8" ht="12.75" hidden="1" customHeight="1" x14ac:dyDescent="0.2">
      <c r="A302" s="241">
        <v>34700</v>
      </c>
      <c r="B302" s="241">
        <v>35033</v>
      </c>
      <c r="C302" s="53" t="s">
        <v>3</v>
      </c>
      <c r="D302" s="54">
        <v>2</v>
      </c>
      <c r="E302" s="75">
        <v>12848.82</v>
      </c>
      <c r="F302" s="111"/>
      <c r="G302" s="113">
        <v>12864.92</v>
      </c>
      <c r="H302" s="75">
        <v>0</v>
      </c>
    </row>
    <row r="303" spans="1:8" ht="9" hidden="1" customHeight="1" x14ac:dyDescent="0.2">
      <c r="A303" s="241"/>
      <c r="B303" s="241"/>
      <c r="C303" s="48" t="s">
        <v>4</v>
      </c>
      <c r="D303" s="49">
        <v>3</v>
      </c>
      <c r="E303" s="74">
        <v>24878785</v>
      </c>
      <c r="F303" s="112"/>
      <c r="G303" s="114">
        <v>24909959</v>
      </c>
      <c r="H303" s="74">
        <v>0</v>
      </c>
    </row>
    <row r="304" spans="1:8" ht="12.75" hidden="1" customHeight="1" x14ac:dyDescent="0.2">
      <c r="A304" s="242"/>
      <c r="B304" s="242"/>
      <c r="C304" s="53" t="s">
        <v>3</v>
      </c>
      <c r="D304" s="54">
        <v>4</v>
      </c>
      <c r="E304" s="75">
        <v>13132.56</v>
      </c>
      <c r="F304" s="111"/>
      <c r="G304" s="113">
        <v>13173.97</v>
      </c>
      <c r="H304" s="75">
        <v>0</v>
      </c>
    </row>
    <row r="305" spans="1:8" ht="9" hidden="1" customHeight="1" x14ac:dyDescent="0.2">
      <c r="A305" s="242"/>
      <c r="B305" s="242"/>
      <c r="C305" s="48" t="s">
        <v>4</v>
      </c>
      <c r="D305" s="49">
        <v>5</v>
      </c>
      <c r="E305" s="74">
        <v>25428182</v>
      </c>
      <c r="F305" s="112"/>
      <c r="G305" s="114">
        <v>25508363</v>
      </c>
      <c r="H305" s="74">
        <v>0</v>
      </c>
    </row>
    <row r="306" spans="1:8" ht="12.75" hidden="1" customHeight="1" x14ac:dyDescent="0.2">
      <c r="A306" s="242"/>
      <c r="B306" s="242"/>
      <c r="C306" s="53" t="s">
        <v>3</v>
      </c>
      <c r="D306" s="54">
        <v>6</v>
      </c>
      <c r="E306" s="75">
        <v>13521.96</v>
      </c>
      <c r="F306" s="111"/>
      <c r="G306" s="113">
        <v>13598.13</v>
      </c>
      <c r="H306" s="75">
        <v>0</v>
      </c>
    </row>
    <row r="307" spans="1:8" ht="9" hidden="1" customHeight="1" x14ac:dyDescent="0.2">
      <c r="A307" s="242"/>
      <c r="B307" s="242"/>
      <c r="C307" s="48" t="s">
        <v>4</v>
      </c>
      <c r="D307" s="49">
        <v>7</v>
      </c>
      <c r="E307" s="74">
        <v>26182165</v>
      </c>
      <c r="F307" s="112"/>
      <c r="G307" s="114">
        <v>26329651</v>
      </c>
      <c r="H307" s="74">
        <v>0</v>
      </c>
    </row>
    <row r="308" spans="1:8" ht="12.75" hidden="1" customHeight="1" x14ac:dyDescent="0.2">
      <c r="A308" s="242"/>
      <c r="B308" s="242"/>
      <c r="C308" s="53" t="s">
        <v>3</v>
      </c>
      <c r="D308" s="54">
        <v>8</v>
      </c>
      <c r="E308" s="75">
        <v>13844.23</v>
      </c>
      <c r="F308" s="111"/>
      <c r="G308" s="113">
        <v>13949.15</v>
      </c>
      <c r="H308" s="75">
        <v>0</v>
      </c>
    </row>
    <row r="309" spans="1:8" ht="9" hidden="1" customHeight="1" x14ac:dyDescent="0.2">
      <c r="A309" s="242"/>
      <c r="B309" s="242"/>
      <c r="C309" s="48" t="s">
        <v>4</v>
      </c>
      <c r="D309" s="49">
        <v>9</v>
      </c>
      <c r="E309" s="74">
        <v>26806167</v>
      </c>
      <c r="F309" s="112"/>
      <c r="G309" s="114">
        <v>27009321</v>
      </c>
      <c r="H309" s="74">
        <v>0</v>
      </c>
    </row>
    <row r="310" spans="1:8" ht="12.75" hidden="1" customHeight="1" x14ac:dyDescent="0.2">
      <c r="A310" s="242"/>
      <c r="B310" s="242"/>
      <c r="C310" s="53" t="s">
        <v>3</v>
      </c>
      <c r="D310" s="54">
        <v>10</v>
      </c>
      <c r="E310" s="75">
        <v>14184.17</v>
      </c>
      <c r="F310" s="111"/>
      <c r="G310" s="113">
        <v>14319.42</v>
      </c>
      <c r="H310" s="75">
        <v>0</v>
      </c>
    </row>
    <row r="311" spans="1:8" ht="9" hidden="1" customHeight="1" x14ac:dyDescent="0.2">
      <c r="A311" s="242"/>
      <c r="B311" s="242"/>
      <c r="C311" s="48" t="s">
        <v>4</v>
      </c>
      <c r="D311" s="49">
        <v>11</v>
      </c>
      <c r="E311" s="74">
        <v>27464383</v>
      </c>
      <c r="F311" s="112"/>
      <c r="G311" s="114">
        <v>27726263</v>
      </c>
      <c r="H311" s="74">
        <v>0</v>
      </c>
    </row>
    <row r="312" spans="1:8" ht="12.75" hidden="1" customHeight="1" x14ac:dyDescent="0.2">
      <c r="A312" s="242"/>
      <c r="B312" s="242"/>
      <c r="C312" s="53" t="s">
        <v>3</v>
      </c>
      <c r="D312" s="54">
        <v>12</v>
      </c>
      <c r="E312" s="75">
        <v>14493.01</v>
      </c>
      <c r="F312" s="111"/>
      <c r="G312" s="113">
        <v>14655.82</v>
      </c>
      <c r="H312" s="75">
        <v>0</v>
      </c>
    </row>
    <row r="313" spans="1:8" ht="9" hidden="1" customHeight="1" x14ac:dyDescent="0.2">
      <c r="A313" s="242"/>
      <c r="B313" s="242"/>
      <c r="C313" s="48" t="s">
        <v>4</v>
      </c>
      <c r="D313" s="49">
        <v>13</v>
      </c>
      <c r="E313" s="74">
        <v>28062380</v>
      </c>
      <c r="F313" s="112"/>
      <c r="G313" s="114">
        <v>28377625</v>
      </c>
      <c r="H313" s="74">
        <v>0</v>
      </c>
    </row>
    <row r="314" spans="1:8" ht="12.75" hidden="1" customHeight="1" x14ac:dyDescent="0.2">
      <c r="A314" s="242"/>
      <c r="B314" s="242"/>
      <c r="C314" s="53" t="s">
        <v>3</v>
      </c>
      <c r="D314" s="54">
        <v>14</v>
      </c>
      <c r="E314" s="75">
        <v>14801.85</v>
      </c>
      <c r="F314" s="111"/>
      <c r="G314" s="113">
        <v>14992.22</v>
      </c>
      <c r="H314" s="75">
        <v>0</v>
      </c>
    </row>
    <row r="315" spans="1:8" ht="9" hidden="1" customHeight="1" x14ac:dyDescent="0.2">
      <c r="A315" s="242"/>
      <c r="B315" s="242"/>
      <c r="C315" s="48" t="s">
        <v>4</v>
      </c>
      <c r="D315" s="49">
        <v>15</v>
      </c>
      <c r="E315" s="74">
        <v>28660378</v>
      </c>
      <c r="F315" s="112"/>
      <c r="G315" s="114">
        <v>29028986</v>
      </c>
      <c r="H315" s="74">
        <v>0</v>
      </c>
    </row>
    <row r="316" spans="1:8" ht="12.75" hidden="1" customHeight="1" x14ac:dyDescent="0.2">
      <c r="A316" s="242"/>
      <c r="B316" s="242"/>
      <c r="C316" s="53" t="s">
        <v>3</v>
      </c>
      <c r="D316" s="54">
        <v>16</v>
      </c>
      <c r="E316" s="75">
        <v>15146.59</v>
      </c>
      <c r="F316" s="111"/>
      <c r="G316" s="113">
        <v>15367.72</v>
      </c>
      <c r="H316" s="75">
        <v>0</v>
      </c>
    </row>
    <row r="317" spans="1:8" ht="9" hidden="1" customHeight="1" x14ac:dyDescent="0.2">
      <c r="A317" s="242"/>
      <c r="B317" s="242"/>
      <c r="C317" s="48" t="s">
        <v>4</v>
      </c>
      <c r="D317" s="49">
        <v>17</v>
      </c>
      <c r="E317" s="74">
        <v>29327888</v>
      </c>
      <c r="F317" s="112"/>
      <c r="G317" s="114">
        <v>29756055</v>
      </c>
      <c r="H317" s="74">
        <v>0</v>
      </c>
    </row>
    <row r="318" spans="1:8" ht="12.75" hidden="1" customHeight="1" x14ac:dyDescent="0.2">
      <c r="A318" s="242"/>
      <c r="B318" s="242"/>
      <c r="C318" s="53" t="s">
        <v>3</v>
      </c>
      <c r="D318" s="54">
        <v>18</v>
      </c>
      <c r="E318" s="75">
        <v>15455.44</v>
      </c>
      <c r="F318" s="111"/>
      <c r="G318" s="113">
        <v>15704.13</v>
      </c>
      <c r="H318" s="75">
        <v>0</v>
      </c>
    </row>
    <row r="319" spans="1:8" ht="9" hidden="1" customHeight="1" x14ac:dyDescent="0.2">
      <c r="A319" s="242"/>
      <c r="B319" s="242"/>
      <c r="C319" s="48" t="s">
        <v>4</v>
      </c>
      <c r="D319" s="49">
        <v>19</v>
      </c>
      <c r="E319" s="74">
        <v>29925905</v>
      </c>
      <c r="F319" s="112"/>
      <c r="G319" s="114">
        <v>30407436</v>
      </c>
      <c r="H319" s="74">
        <v>0</v>
      </c>
    </row>
    <row r="320" spans="1:8" ht="12.75" hidden="1" customHeight="1" x14ac:dyDescent="0.2">
      <c r="A320" s="242"/>
      <c r="B320" s="242"/>
      <c r="C320" s="53" t="s">
        <v>3</v>
      </c>
      <c r="D320" s="54">
        <v>20</v>
      </c>
      <c r="E320" s="75">
        <v>15764.28</v>
      </c>
      <c r="F320" s="111"/>
      <c r="G320" s="113">
        <v>16040.52</v>
      </c>
      <c r="H320" s="75">
        <v>0</v>
      </c>
    </row>
    <row r="321" spans="1:8" ht="9" hidden="1" customHeight="1" x14ac:dyDescent="0.2">
      <c r="A321" s="242"/>
      <c r="B321" s="242"/>
      <c r="C321" s="48" t="s">
        <v>4</v>
      </c>
      <c r="D321" s="49">
        <v>21</v>
      </c>
      <c r="E321" s="74">
        <v>30523902</v>
      </c>
      <c r="F321" s="112"/>
      <c r="G321" s="114">
        <v>31058778</v>
      </c>
      <c r="H321" s="74">
        <v>0</v>
      </c>
    </row>
    <row r="322" spans="1:8" ht="12.75" hidden="1" customHeight="1" x14ac:dyDescent="0.2">
      <c r="A322" s="242"/>
      <c r="B322" s="242"/>
      <c r="C322" s="53" t="s">
        <v>3</v>
      </c>
      <c r="D322" s="54">
        <v>22</v>
      </c>
      <c r="E322" s="75">
        <v>15961.52</v>
      </c>
      <c r="F322" s="111"/>
      <c r="G322" s="113">
        <v>16255.37</v>
      </c>
      <c r="H322" s="75">
        <v>0</v>
      </c>
    </row>
    <row r="323" spans="1:8" ht="9" hidden="1" customHeight="1" x14ac:dyDescent="0.2">
      <c r="A323" s="242"/>
      <c r="B323" s="242"/>
      <c r="C323" s="48" t="s">
        <v>4</v>
      </c>
      <c r="D323" s="49">
        <v>23</v>
      </c>
      <c r="E323" s="74">
        <v>30905812</v>
      </c>
      <c r="F323" s="112"/>
      <c r="G323" s="114">
        <v>31474785</v>
      </c>
      <c r="H323" s="74">
        <v>0</v>
      </c>
    </row>
    <row r="324" spans="1:8" ht="12.75" hidden="1" customHeight="1" x14ac:dyDescent="0.2">
      <c r="A324" s="242"/>
      <c r="B324" s="242"/>
      <c r="C324" s="53" t="s">
        <v>3</v>
      </c>
      <c r="D324" s="54">
        <v>24</v>
      </c>
      <c r="E324" s="75">
        <v>16136.08</v>
      </c>
      <c r="F324" s="111"/>
      <c r="G324" s="113">
        <v>16445.5</v>
      </c>
      <c r="H324" s="75">
        <v>0</v>
      </c>
    </row>
    <row r="325" spans="1:8" ht="9" hidden="1" customHeight="1" x14ac:dyDescent="0.2">
      <c r="A325" s="242"/>
      <c r="B325" s="242"/>
      <c r="C325" s="48" t="s">
        <v>4</v>
      </c>
      <c r="D325" s="49">
        <v>25</v>
      </c>
      <c r="E325" s="74">
        <v>31243808</v>
      </c>
      <c r="F325" s="112"/>
      <c r="G325" s="114">
        <v>31842928</v>
      </c>
      <c r="H325" s="74">
        <v>0</v>
      </c>
    </row>
    <row r="326" spans="1:8" ht="12.75" hidden="1" customHeight="1" x14ac:dyDescent="0.2">
      <c r="A326" s="242"/>
      <c r="B326" s="242"/>
      <c r="C326" s="53" t="s">
        <v>3</v>
      </c>
      <c r="D326" s="54">
        <v>26</v>
      </c>
      <c r="E326" s="75">
        <v>16303.93</v>
      </c>
      <c r="F326" s="111"/>
      <c r="G326" s="113">
        <v>16628.330000000002</v>
      </c>
      <c r="H326" s="75">
        <v>0</v>
      </c>
    </row>
    <row r="327" spans="1:8" ht="9" hidden="1" customHeight="1" x14ac:dyDescent="0.2">
      <c r="A327" s="242"/>
      <c r="B327" s="242"/>
      <c r="C327" s="48" t="s">
        <v>4</v>
      </c>
      <c r="D327" s="49">
        <v>27</v>
      </c>
      <c r="E327" s="74">
        <v>31568811</v>
      </c>
      <c r="F327" s="112"/>
      <c r="G327" s="114">
        <v>32196937</v>
      </c>
      <c r="H327" s="74">
        <v>0</v>
      </c>
    </row>
    <row r="328" spans="1:8" ht="12.75" hidden="1" customHeight="1" x14ac:dyDescent="0.2">
      <c r="A328" s="242"/>
      <c r="B328" s="242"/>
      <c r="C328" s="53" t="s">
        <v>3</v>
      </c>
      <c r="D328" s="54">
        <v>28</v>
      </c>
      <c r="E328" s="75">
        <v>16486.21</v>
      </c>
      <c r="F328" s="111"/>
      <c r="G328" s="113">
        <v>16826.88</v>
      </c>
      <c r="H328" s="75">
        <v>0</v>
      </c>
    </row>
    <row r="329" spans="1:8" ht="9" hidden="1" customHeight="1" x14ac:dyDescent="0.2">
      <c r="A329" s="242"/>
      <c r="B329" s="242"/>
      <c r="C329" s="48" t="s">
        <v>4</v>
      </c>
      <c r="D329" s="49">
        <v>29</v>
      </c>
      <c r="E329" s="74">
        <v>31921754</v>
      </c>
      <c r="F329" s="112"/>
      <c r="G329" s="114">
        <v>32581383</v>
      </c>
      <c r="H329" s="74">
        <v>0</v>
      </c>
    </row>
    <row r="330" spans="1:8" ht="12.75" hidden="1" customHeight="1" x14ac:dyDescent="0.2">
      <c r="A330" s="242"/>
      <c r="B330" s="242"/>
      <c r="C330" s="53" t="s">
        <v>3</v>
      </c>
      <c r="D330" s="54">
        <v>30</v>
      </c>
      <c r="E330" s="75">
        <v>16654.060000000001</v>
      </c>
      <c r="F330" s="111"/>
      <c r="G330" s="113">
        <v>17009.71</v>
      </c>
      <c r="H330" s="75">
        <v>0</v>
      </c>
    </row>
    <row r="331" spans="1:8" ht="9" hidden="1" customHeight="1" x14ac:dyDescent="0.2">
      <c r="A331" s="242"/>
      <c r="B331" s="242"/>
      <c r="C331" s="48" t="s">
        <v>4</v>
      </c>
      <c r="D331" s="49">
        <v>31</v>
      </c>
      <c r="E331" s="74">
        <v>32246757</v>
      </c>
      <c r="F331" s="112"/>
      <c r="G331" s="114">
        <v>32935391</v>
      </c>
      <c r="H331" s="74">
        <v>0</v>
      </c>
    </row>
    <row r="332" spans="1:8" ht="12.75" hidden="1" customHeight="1" x14ac:dyDescent="0.2">
      <c r="A332" s="242"/>
      <c r="B332" s="242"/>
      <c r="C332" s="53" t="s">
        <v>3</v>
      </c>
      <c r="D332" s="54">
        <v>32</v>
      </c>
      <c r="E332" s="75">
        <v>16828.62</v>
      </c>
      <c r="F332" s="111"/>
      <c r="G332" s="113">
        <v>17199.84</v>
      </c>
      <c r="H332" s="75">
        <v>0</v>
      </c>
    </row>
    <row r="333" spans="1:8" ht="9" hidden="1" customHeight="1" x14ac:dyDescent="0.2">
      <c r="A333" s="242"/>
      <c r="B333" s="242"/>
      <c r="C333" s="48" t="s">
        <v>4</v>
      </c>
      <c r="D333" s="49">
        <v>33</v>
      </c>
      <c r="E333" s="74">
        <v>32584752</v>
      </c>
      <c r="F333" s="112"/>
      <c r="G333" s="114">
        <v>33303534</v>
      </c>
      <c r="H333" s="74">
        <v>0</v>
      </c>
    </row>
    <row r="334" spans="1:8" ht="12.75" hidden="1" customHeight="1" x14ac:dyDescent="0.2">
      <c r="A334" s="242"/>
      <c r="B334" s="242"/>
      <c r="C334" s="53" t="s">
        <v>3</v>
      </c>
      <c r="D334" s="54">
        <v>34</v>
      </c>
      <c r="E334" s="75">
        <v>16790.580000000002</v>
      </c>
      <c r="F334" s="111"/>
      <c r="G334" s="113">
        <v>17158.41</v>
      </c>
      <c r="H334" s="75">
        <v>0</v>
      </c>
    </row>
    <row r="335" spans="1:8" ht="9" hidden="1" customHeight="1" x14ac:dyDescent="0.2">
      <c r="A335" s="242"/>
      <c r="B335" s="242"/>
      <c r="C335" s="48" t="s">
        <v>4</v>
      </c>
      <c r="D335" s="49">
        <v>35</v>
      </c>
      <c r="E335" s="74">
        <v>32511096</v>
      </c>
      <c r="F335" s="112"/>
      <c r="G335" s="114">
        <v>33223315</v>
      </c>
      <c r="H335" s="74">
        <v>0</v>
      </c>
    </row>
    <row r="336" spans="1:8" ht="12.75" hidden="1" customHeight="1" x14ac:dyDescent="0.2">
      <c r="A336" s="242"/>
      <c r="B336" s="242"/>
      <c r="C336" s="53" t="s">
        <v>3</v>
      </c>
      <c r="D336" s="54">
        <v>36</v>
      </c>
      <c r="E336" s="75">
        <v>17173.47</v>
      </c>
      <c r="F336" s="111"/>
      <c r="G336" s="113">
        <v>17575.46</v>
      </c>
      <c r="H336" s="75">
        <v>0</v>
      </c>
    </row>
    <row r="337" spans="1:8" ht="9" hidden="1" customHeight="1" x14ac:dyDescent="0.2">
      <c r="A337" s="242"/>
      <c r="B337" s="242"/>
      <c r="C337" s="48" t="s">
        <v>4</v>
      </c>
      <c r="D337" s="49">
        <v>37</v>
      </c>
      <c r="E337" s="74">
        <v>33252475</v>
      </c>
      <c r="F337" s="112"/>
      <c r="G337" s="114">
        <v>34030836</v>
      </c>
      <c r="H337" s="74">
        <v>0</v>
      </c>
    </row>
    <row r="338" spans="1:8" ht="12.75" hidden="1" customHeight="1" x14ac:dyDescent="0.2">
      <c r="A338" s="242"/>
      <c r="B338" s="242"/>
      <c r="C338" s="53" t="s">
        <v>3</v>
      </c>
      <c r="D338" s="54">
        <v>38</v>
      </c>
      <c r="E338" s="75">
        <v>17341.32</v>
      </c>
      <c r="F338" s="111"/>
      <c r="G338" s="113">
        <v>17758.29</v>
      </c>
      <c r="H338" s="75">
        <v>0</v>
      </c>
    </row>
    <row r="339" spans="1:8" ht="9" hidden="1" customHeight="1" x14ac:dyDescent="0.2">
      <c r="A339" s="242"/>
      <c r="B339" s="242"/>
      <c r="C339" s="48" t="s">
        <v>4</v>
      </c>
      <c r="D339" s="49">
        <v>39</v>
      </c>
      <c r="E339" s="74">
        <v>33577478</v>
      </c>
      <c r="F339" s="112"/>
      <c r="G339" s="114">
        <v>34384844</v>
      </c>
      <c r="H339" s="74">
        <v>0</v>
      </c>
    </row>
    <row r="340" spans="1:8" ht="12.75" hidden="1" customHeight="1" x14ac:dyDescent="0.2">
      <c r="A340" s="242"/>
      <c r="B340" s="242"/>
      <c r="C340" s="53" t="s">
        <v>3</v>
      </c>
      <c r="D340" s="54">
        <v>40</v>
      </c>
      <c r="E340" s="75">
        <v>17515.89</v>
      </c>
      <c r="F340" s="111"/>
      <c r="G340" s="113">
        <v>17948.43</v>
      </c>
      <c r="H340" s="75">
        <v>0</v>
      </c>
    </row>
    <row r="341" spans="1:8" ht="9" hidden="1" customHeight="1" x14ac:dyDescent="0.2">
      <c r="A341" s="243"/>
      <c r="B341" s="243"/>
      <c r="C341" s="58"/>
      <c r="D341" s="59"/>
      <c r="E341" s="76">
        <v>33915492</v>
      </c>
      <c r="F341" s="112"/>
      <c r="G341" s="114">
        <v>34753007</v>
      </c>
      <c r="H341" s="76">
        <v>0</v>
      </c>
    </row>
    <row r="342" spans="1:8" ht="12.75" hidden="1" customHeight="1" x14ac:dyDescent="0.2">
      <c r="A342" s="239">
        <v>35034</v>
      </c>
      <c r="B342" s="239">
        <v>35064</v>
      </c>
      <c r="C342" s="42" t="s">
        <v>3</v>
      </c>
      <c r="D342" s="43">
        <v>0</v>
      </c>
      <c r="E342" s="46">
        <v>12929.13</v>
      </c>
      <c r="F342" s="111"/>
      <c r="G342" s="113">
        <v>12952.39</v>
      </c>
      <c r="H342" s="46">
        <v>0</v>
      </c>
    </row>
    <row r="343" spans="1:8" ht="9" hidden="1" customHeight="1" x14ac:dyDescent="0.2">
      <c r="A343" s="240"/>
      <c r="B343" s="240"/>
      <c r="C343" s="48" t="s">
        <v>4</v>
      </c>
      <c r="D343" s="49">
        <v>1</v>
      </c>
      <c r="E343" s="72">
        <v>25034287</v>
      </c>
      <c r="F343" s="112"/>
      <c r="G343" s="114">
        <v>25079324</v>
      </c>
      <c r="H343" s="72">
        <v>0</v>
      </c>
    </row>
    <row r="344" spans="1:8" ht="12.75" hidden="1" customHeight="1" x14ac:dyDescent="0.2">
      <c r="A344" s="241">
        <v>35034</v>
      </c>
      <c r="B344" s="241">
        <v>35064</v>
      </c>
      <c r="C344" s="53" t="s">
        <v>3</v>
      </c>
      <c r="D344" s="54">
        <v>2</v>
      </c>
      <c r="E344" s="46">
        <v>13197.69</v>
      </c>
      <c r="F344" s="111"/>
      <c r="G344" s="113">
        <v>13244.92</v>
      </c>
      <c r="H344" s="46">
        <v>0</v>
      </c>
    </row>
    <row r="345" spans="1:8" ht="9" hidden="1" customHeight="1" x14ac:dyDescent="0.2">
      <c r="A345" s="241"/>
      <c r="B345" s="241"/>
      <c r="C345" s="48" t="s">
        <v>4</v>
      </c>
      <c r="D345" s="49">
        <v>3</v>
      </c>
      <c r="E345" s="72">
        <v>25554291</v>
      </c>
      <c r="F345" s="112"/>
      <c r="G345" s="114">
        <v>25645741</v>
      </c>
      <c r="H345" s="72">
        <v>0</v>
      </c>
    </row>
    <row r="346" spans="1:8" ht="12.75" hidden="1" customHeight="1" x14ac:dyDescent="0.2">
      <c r="A346" s="242"/>
      <c r="B346" s="242"/>
      <c r="C346" s="53" t="s">
        <v>3</v>
      </c>
      <c r="D346" s="54">
        <v>4</v>
      </c>
      <c r="E346" s="46">
        <v>13489.07</v>
      </c>
      <c r="F346" s="111"/>
      <c r="G346" s="113">
        <v>13562.3</v>
      </c>
      <c r="H346" s="46">
        <v>0</v>
      </c>
    </row>
    <row r="347" spans="1:8" ht="9" hidden="1" customHeight="1" x14ac:dyDescent="0.2">
      <c r="A347" s="242"/>
      <c r="B347" s="242"/>
      <c r="C347" s="48" t="s">
        <v>4</v>
      </c>
      <c r="D347" s="49">
        <v>5</v>
      </c>
      <c r="E347" s="72">
        <v>26118482</v>
      </c>
      <c r="F347" s="112"/>
      <c r="G347" s="114">
        <v>26260275</v>
      </c>
      <c r="H347" s="72">
        <v>0</v>
      </c>
    </row>
    <row r="348" spans="1:8" ht="12.75" hidden="1" customHeight="1" x14ac:dyDescent="0.2">
      <c r="A348" s="242"/>
      <c r="B348" s="242"/>
      <c r="C348" s="53" t="s">
        <v>3</v>
      </c>
      <c r="D348" s="54">
        <v>6</v>
      </c>
      <c r="E348" s="46">
        <v>13878.48</v>
      </c>
      <c r="F348" s="111"/>
      <c r="G348" s="113">
        <v>13986.45</v>
      </c>
      <c r="H348" s="46">
        <v>0</v>
      </c>
    </row>
    <row r="349" spans="1:8" ht="9" hidden="1" customHeight="1" x14ac:dyDescent="0.2">
      <c r="A349" s="242"/>
      <c r="B349" s="242"/>
      <c r="C349" s="48" t="s">
        <v>4</v>
      </c>
      <c r="D349" s="49">
        <v>7</v>
      </c>
      <c r="E349" s="72">
        <v>26872484</v>
      </c>
      <c r="F349" s="112"/>
      <c r="G349" s="114">
        <v>27081544</v>
      </c>
      <c r="H349" s="72">
        <v>0</v>
      </c>
    </row>
    <row r="350" spans="1:8" ht="12.75" hidden="1" customHeight="1" x14ac:dyDescent="0.2">
      <c r="A350" s="242"/>
      <c r="B350" s="242"/>
      <c r="C350" s="53" t="s">
        <v>3</v>
      </c>
      <c r="D350" s="54">
        <v>8</v>
      </c>
      <c r="E350" s="46">
        <v>14200.76</v>
      </c>
      <c r="F350" s="111"/>
      <c r="G350" s="113">
        <v>14337.49</v>
      </c>
      <c r="H350" s="46">
        <v>0</v>
      </c>
    </row>
    <row r="351" spans="1:8" ht="9" hidden="1" customHeight="1" x14ac:dyDescent="0.2">
      <c r="A351" s="242"/>
      <c r="B351" s="242"/>
      <c r="C351" s="48" t="s">
        <v>4</v>
      </c>
      <c r="D351" s="49">
        <v>9</v>
      </c>
      <c r="E351" s="72">
        <v>27496506</v>
      </c>
      <c r="F351" s="112"/>
      <c r="G351" s="114">
        <v>27761252</v>
      </c>
      <c r="H351" s="72">
        <v>0</v>
      </c>
    </row>
    <row r="352" spans="1:8" ht="12.75" hidden="1" customHeight="1" x14ac:dyDescent="0.2">
      <c r="A352" s="242"/>
      <c r="B352" s="242"/>
      <c r="C352" s="53" t="s">
        <v>3</v>
      </c>
      <c r="D352" s="54">
        <v>10</v>
      </c>
      <c r="E352" s="46">
        <v>14568.81</v>
      </c>
      <c r="F352" s="111"/>
      <c r="G352" s="113">
        <v>14738.38</v>
      </c>
      <c r="H352" s="46">
        <v>0</v>
      </c>
    </row>
    <row r="353" spans="1:8" ht="9" hidden="1" customHeight="1" x14ac:dyDescent="0.2">
      <c r="A353" s="242"/>
      <c r="B353" s="242"/>
      <c r="C353" s="48" t="s">
        <v>4</v>
      </c>
      <c r="D353" s="49">
        <v>11</v>
      </c>
      <c r="E353" s="72">
        <v>28209150</v>
      </c>
      <c r="F353" s="112"/>
      <c r="G353" s="114">
        <v>28537483</v>
      </c>
      <c r="H353" s="72">
        <v>0</v>
      </c>
    </row>
    <row r="354" spans="1:8" ht="12.75" hidden="1" customHeight="1" x14ac:dyDescent="0.2">
      <c r="A354" s="242"/>
      <c r="B354" s="242"/>
      <c r="C354" s="53" t="s">
        <v>3</v>
      </c>
      <c r="D354" s="54">
        <v>12</v>
      </c>
      <c r="E354" s="46">
        <v>14877.66</v>
      </c>
      <c r="F354" s="111"/>
      <c r="G354" s="113">
        <v>15074.79</v>
      </c>
      <c r="H354" s="46">
        <v>0</v>
      </c>
    </row>
    <row r="355" spans="1:8" ht="9" hidden="1" customHeight="1" x14ac:dyDescent="0.2">
      <c r="A355" s="242"/>
      <c r="B355" s="242"/>
      <c r="C355" s="48" t="s">
        <v>4</v>
      </c>
      <c r="D355" s="49">
        <v>13</v>
      </c>
      <c r="E355" s="72">
        <v>28807167</v>
      </c>
      <c r="F355" s="112"/>
      <c r="G355" s="114">
        <v>29188864</v>
      </c>
      <c r="H355" s="72">
        <v>0</v>
      </c>
    </row>
    <row r="356" spans="1:8" ht="12.75" hidden="1" customHeight="1" x14ac:dyDescent="0.2">
      <c r="A356" s="242"/>
      <c r="B356" s="242"/>
      <c r="C356" s="53" t="s">
        <v>3</v>
      </c>
      <c r="D356" s="54">
        <v>14</v>
      </c>
      <c r="E356" s="46">
        <v>15186.49</v>
      </c>
      <c r="F356" s="111"/>
      <c r="G356" s="113">
        <v>15411.18</v>
      </c>
      <c r="H356" s="46">
        <v>0</v>
      </c>
    </row>
    <row r="357" spans="1:8" ht="9" hidden="1" customHeight="1" x14ac:dyDescent="0.2">
      <c r="A357" s="242"/>
      <c r="B357" s="242"/>
      <c r="C357" s="48" t="s">
        <v>4</v>
      </c>
      <c r="D357" s="49">
        <v>15</v>
      </c>
      <c r="E357" s="72">
        <v>29405145</v>
      </c>
      <c r="F357" s="112"/>
      <c r="G357" s="114">
        <v>29840205</v>
      </c>
      <c r="H357" s="72">
        <v>0</v>
      </c>
    </row>
    <row r="358" spans="1:8" ht="12.75" hidden="1" customHeight="1" x14ac:dyDescent="0.2">
      <c r="A358" s="242"/>
      <c r="B358" s="242"/>
      <c r="C358" s="53" t="s">
        <v>3</v>
      </c>
      <c r="D358" s="54">
        <v>16</v>
      </c>
      <c r="E358" s="46">
        <v>15557.64</v>
      </c>
      <c r="F358" s="111"/>
      <c r="G358" s="113">
        <v>15815.45</v>
      </c>
      <c r="H358" s="46">
        <v>0</v>
      </c>
    </row>
    <row r="359" spans="1:8" ht="9" hidden="1" customHeight="1" x14ac:dyDescent="0.2">
      <c r="A359" s="242"/>
      <c r="B359" s="242"/>
      <c r="C359" s="48" t="s">
        <v>4</v>
      </c>
      <c r="D359" s="49">
        <v>17</v>
      </c>
      <c r="E359" s="72">
        <v>30123792</v>
      </c>
      <c r="F359" s="112"/>
      <c r="G359" s="114">
        <v>30622981</v>
      </c>
      <c r="H359" s="72">
        <v>0</v>
      </c>
    </row>
    <row r="360" spans="1:8" ht="12.75" hidden="1" customHeight="1" x14ac:dyDescent="0.2">
      <c r="A360" s="242"/>
      <c r="B360" s="242"/>
      <c r="C360" s="53" t="s">
        <v>3</v>
      </c>
      <c r="D360" s="54">
        <v>18</v>
      </c>
      <c r="E360" s="46">
        <v>15866.48</v>
      </c>
      <c r="F360" s="111"/>
      <c r="G360" s="113">
        <v>16151.85</v>
      </c>
      <c r="H360" s="46">
        <v>0</v>
      </c>
    </row>
    <row r="361" spans="1:8" ht="9" hidden="1" customHeight="1" x14ac:dyDescent="0.2">
      <c r="A361" s="242"/>
      <c r="B361" s="242"/>
      <c r="C361" s="48" t="s">
        <v>4</v>
      </c>
      <c r="D361" s="49">
        <v>19</v>
      </c>
      <c r="E361" s="72">
        <v>30721789</v>
      </c>
      <c r="F361" s="112"/>
      <c r="G361" s="114">
        <v>31274343</v>
      </c>
      <c r="H361" s="72">
        <v>0</v>
      </c>
    </row>
    <row r="362" spans="1:8" ht="12.75" hidden="1" customHeight="1" x14ac:dyDescent="0.2">
      <c r="A362" s="242"/>
      <c r="B362" s="242"/>
      <c r="C362" s="53" t="s">
        <v>3</v>
      </c>
      <c r="D362" s="54">
        <v>20</v>
      </c>
      <c r="E362" s="46">
        <v>16175.33</v>
      </c>
      <c r="F362" s="111"/>
      <c r="G362" s="113">
        <v>16488.25</v>
      </c>
      <c r="H362" s="46">
        <v>0</v>
      </c>
    </row>
    <row r="363" spans="1:8" ht="9" hidden="1" customHeight="1" x14ac:dyDescent="0.2">
      <c r="A363" s="242"/>
      <c r="B363" s="242"/>
      <c r="C363" s="48" t="s">
        <v>4</v>
      </c>
      <c r="D363" s="49">
        <v>21</v>
      </c>
      <c r="E363" s="72">
        <v>31319806</v>
      </c>
      <c r="F363" s="112"/>
      <c r="G363" s="114">
        <v>31925704</v>
      </c>
      <c r="H363" s="72">
        <v>0</v>
      </c>
    </row>
    <row r="364" spans="1:8" ht="12.75" hidden="1" customHeight="1" x14ac:dyDescent="0.2">
      <c r="A364" s="242"/>
      <c r="B364" s="242"/>
      <c r="C364" s="53" t="s">
        <v>3</v>
      </c>
      <c r="D364" s="54">
        <v>22</v>
      </c>
      <c r="E364" s="46">
        <v>16399.150000000001</v>
      </c>
      <c r="F364" s="111"/>
      <c r="G364" s="113">
        <v>16732.05</v>
      </c>
      <c r="H364" s="46">
        <v>0</v>
      </c>
    </row>
    <row r="365" spans="1:8" ht="9" hidden="1" customHeight="1" x14ac:dyDescent="0.2">
      <c r="A365" s="242"/>
      <c r="B365" s="242"/>
      <c r="C365" s="48" t="s">
        <v>4</v>
      </c>
      <c r="D365" s="49">
        <v>23</v>
      </c>
      <c r="E365" s="72">
        <v>31753182</v>
      </c>
      <c r="F365" s="112"/>
      <c r="G365" s="114">
        <v>32397766</v>
      </c>
      <c r="H365" s="72">
        <v>0</v>
      </c>
    </row>
    <row r="366" spans="1:8" ht="12.75" hidden="1" customHeight="1" x14ac:dyDescent="0.2">
      <c r="A366" s="242"/>
      <c r="B366" s="242"/>
      <c r="C366" s="53" t="s">
        <v>3</v>
      </c>
      <c r="D366" s="54">
        <v>24</v>
      </c>
      <c r="E366" s="46">
        <v>16573.71</v>
      </c>
      <c r="F366" s="111"/>
      <c r="G366" s="113">
        <v>16922.189999999999</v>
      </c>
      <c r="H366" s="46">
        <v>0</v>
      </c>
    </row>
    <row r="367" spans="1:8" ht="9" hidden="1" customHeight="1" x14ac:dyDescent="0.2">
      <c r="A367" s="242"/>
      <c r="B367" s="242"/>
      <c r="C367" s="48" t="s">
        <v>4</v>
      </c>
      <c r="D367" s="49">
        <v>25</v>
      </c>
      <c r="E367" s="72">
        <v>32091177</v>
      </c>
      <c r="F367" s="112"/>
      <c r="G367" s="114">
        <v>32765929</v>
      </c>
      <c r="H367" s="72">
        <v>0</v>
      </c>
    </row>
    <row r="368" spans="1:8" ht="12.75" hidden="1" customHeight="1" x14ac:dyDescent="0.2">
      <c r="A368" s="242"/>
      <c r="B368" s="242"/>
      <c r="C368" s="53" t="s">
        <v>3</v>
      </c>
      <c r="D368" s="54">
        <v>26</v>
      </c>
      <c r="E368" s="46">
        <v>16741.560000000001</v>
      </c>
      <c r="F368" s="111"/>
      <c r="G368" s="113">
        <v>17105.009999999998</v>
      </c>
      <c r="H368" s="46">
        <v>0</v>
      </c>
    </row>
    <row r="369" spans="1:8" ht="9" hidden="1" customHeight="1" x14ac:dyDescent="0.2">
      <c r="A369" s="242"/>
      <c r="B369" s="242"/>
      <c r="C369" s="48" t="s">
        <v>4</v>
      </c>
      <c r="D369" s="49">
        <v>27</v>
      </c>
      <c r="E369" s="72">
        <v>32416180</v>
      </c>
      <c r="F369" s="112"/>
      <c r="G369" s="114">
        <v>33119918</v>
      </c>
      <c r="H369" s="72">
        <v>0</v>
      </c>
    </row>
    <row r="370" spans="1:8" ht="12.75" hidden="1" customHeight="1" x14ac:dyDescent="0.2">
      <c r="A370" s="242"/>
      <c r="B370" s="242"/>
      <c r="C370" s="53" t="s">
        <v>3</v>
      </c>
      <c r="D370" s="54">
        <v>28</v>
      </c>
      <c r="E370" s="46">
        <v>16942.990000000002</v>
      </c>
      <c r="F370" s="111"/>
      <c r="G370" s="113">
        <v>17324.41</v>
      </c>
      <c r="H370" s="46">
        <v>0</v>
      </c>
    </row>
    <row r="371" spans="1:8" ht="9" hidden="1" customHeight="1" x14ac:dyDescent="0.2">
      <c r="A371" s="242"/>
      <c r="B371" s="242"/>
      <c r="C371" s="48" t="s">
        <v>4</v>
      </c>
      <c r="D371" s="49">
        <v>29</v>
      </c>
      <c r="E371" s="72">
        <v>32806203</v>
      </c>
      <c r="F371" s="112"/>
      <c r="G371" s="114">
        <v>33544735</v>
      </c>
      <c r="H371" s="72">
        <v>0</v>
      </c>
    </row>
    <row r="372" spans="1:8" ht="12.75" hidden="1" customHeight="1" x14ac:dyDescent="0.2">
      <c r="A372" s="242"/>
      <c r="B372" s="242"/>
      <c r="C372" s="53" t="s">
        <v>3</v>
      </c>
      <c r="D372" s="54">
        <v>30</v>
      </c>
      <c r="E372" s="46">
        <v>17110.84</v>
      </c>
      <c r="F372" s="111"/>
      <c r="G372" s="113">
        <v>17507.240000000002</v>
      </c>
      <c r="H372" s="46">
        <v>0</v>
      </c>
    </row>
    <row r="373" spans="1:8" ht="9" hidden="1" customHeight="1" x14ac:dyDescent="0.2">
      <c r="A373" s="242"/>
      <c r="B373" s="242"/>
      <c r="C373" s="48" t="s">
        <v>4</v>
      </c>
      <c r="D373" s="49">
        <v>31</v>
      </c>
      <c r="E373" s="72">
        <v>33131206</v>
      </c>
      <c r="F373" s="112"/>
      <c r="G373" s="114">
        <v>33898744</v>
      </c>
      <c r="H373" s="72">
        <v>0</v>
      </c>
    </row>
    <row r="374" spans="1:8" ht="12.75" hidden="1" customHeight="1" x14ac:dyDescent="0.2">
      <c r="A374" s="242"/>
      <c r="B374" s="242"/>
      <c r="C374" s="53" t="s">
        <v>3</v>
      </c>
      <c r="D374" s="54">
        <v>32</v>
      </c>
      <c r="E374" s="46">
        <v>17285.41</v>
      </c>
      <c r="F374" s="111"/>
      <c r="G374" s="113">
        <v>17697.39</v>
      </c>
      <c r="H374" s="46">
        <v>0</v>
      </c>
    </row>
    <row r="375" spans="1:8" ht="9" hidden="1" customHeight="1" x14ac:dyDescent="0.2">
      <c r="A375" s="242"/>
      <c r="B375" s="242"/>
      <c r="C375" s="48" t="s">
        <v>4</v>
      </c>
      <c r="D375" s="49">
        <v>33</v>
      </c>
      <c r="E375" s="72">
        <v>33469221</v>
      </c>
      <c r="F375" s="112"/>
      <c r="G375" s="114">
        <v>34266925</v>
      </c>
      <c r="H375" s="72">
        <v>0</v>
      </c>
    </row>
    <row r="376" spans="1:8" ht="12.75" hidden="1" customHeight="1" x14ac:dyDescent="0.2">
      <c r="A376" s="242"/>
      <c r="B376" s="242"/>
      <c r="C376" s="53" t="s">
        <v>3</v>
      </c>
      <c r="D376" s="54">
        <v>34</v>
      </c>
      <c r="E376" s="46">
        <v>17247.36</v>
      </c>
      <c r="F376" s="111"/>
      <c r="G376" s="113">
        <v>17655.939999999999</v>
      </c>
      <c r="H376" s="46">
        <v>0</v>
      </c>
    </row>
    <row r="377" spans="1:8" ht="9" hidden="1" customHeight="1" x14ac:dyDescent="0.2">
      <c r="A377" s="242"/>
      <c r="B377" s="242"/>
      <c r="C377" s="48" t="s">
        <v>4</v>
      </c>
      <c r="D377" s="49">
        <v>35</v>
      </c>
      <c r="E377" s="72">
        <v>33395546</v>
      </c>
      <c r="F377" s="112"/>
      <c r="G377" s="114">
        <v>34186667</v>
      </c>
      <c r="H377" s="72">
        <v>0</v>
      </c>
    </row>
    <row r="378" spans="1:8" ht="12.75" hidden="1" customHeight="1" x14ac:dyDescent="0.2">
      <c r="A378" s="242"/>
      <c r="B378" s="242"/>
      <c r="C378" s="53" t="s">
        <v>3</v>
      </c>
      <c r="D378" s="54">
        <v>36</v>
      </c>
      <c r="E378" s="46">
        <v>17644.599999999999</v>
      </c>
      <c r="F378" s="111"/>
      <c r="G378" s="113">
        <v>18088.63</v>
      </c>
      <c r="H378" s="46">
        <v>0</v>
      </c>
    </row>
    <row r="379" spans="1:8" ht="9" hidden="1" customHeight="1" x14ac:dyDescent="0.2">
      <c r="A379" s="242"/>
      <c r="B379" s="242"/>
      <c r="C379" s="48" t="s">
        <v>4</v>
      </c>
      <c r="D379" s="49">
        <v>37</v>
      </c>
      <c r="E379" s="72">
        <v>34164710</v>
      </c>
      <c r="F379" s="112"/>
      <c r="G379" s="114">
        <v>35024472</v>
      </c>
      <c r="H379" s="72">
        <v>0</v>
      </c>
    </row>
    <row r="380" spans="1:8" ht="12.75" hidden="1" customHeight="1" x14ac:dyDescent="0.2">
      <c r="A380" s="242"/>
      <c r="B380" s="242"/>
      <c r="C380" s="53" t="s">
        <v>3</v>
      </c>
      <c r="D380" s="54">
        <v>38</v>
      </c>
      <c r="E380" s="46">
        <v>17812.45</v>
      </c>
      <c r="F380" s="111"/>
      <c r="G380" s="113">
        <v>18271.46</v>
      </c>
      <c r="H380" s="46">
        <v>0</v>
      </c>
    </row>
    <row r="381" spans="1:8" ht="9" hidden="1" customHeight="1" x14ac:dyDescent="0.2">
      <c r="A381" s="242"/>
      <c r="B381" s="242"/>
      <c r="C381" s="48" t="s">
        <v>4</v>
      </c>
      <c r="D381" s="49">
        <v>39</v>
      </c>
      <c r="E381" s="72">
        <v>34489713</v>
      </c>
      <c r="F381" s="112"/>
      <c r="G381" s="114">
        <v>35378480</v>
      </c>
      <c r="H381" s="72">
        <v>0</v>
      </c>
    </row>
    <row r="382" spans="1:8" ht="12.75" hidden="1" customHeight="1" x14ac:dyDescent="0.2">
      <c r="A382" s="242"/>
      <c r="B382" s="242"/>
      <c r="C382" s="53" t="s">
        <v>3</v>
      </c>
      <c r="D382" s="54">
        <v>40</v>
      </c>
      <c r="E382" s="46">
        <v>17987.02</v>
      </c>
      <c r="F382" s="111"/>
      <c r="G382" s="113">
        <v>18461.599999999999</v>
      </c>
      <c r="H382" s="46">
        <v>0</v>
      </c>
    </row>
    <row r="383" spans="1:8" ht="9" hidden="1" customHeight="1" x14ac:dyDescent="0.2">
      <c r="A383" s="243"/>
      <c r="B383" s="243"/>
      <c r="C383" s="58"/>
      <c r="D383" s="59"/>
      <c r="E383" s="72">
        <v>34827727</v>
      </c>
      <c r="F383" s="112"/>
      <c r="G383" s="114">
        <v>35746642</v>
      </c>
      <c r="H383" s="72">
        <v>0</v>
      </c>
    </row>
    <row r="384" spans="1:8" ht="12.75" hidden="1" customHeight="1" x14ac:dyDescent="0.2">
      <c r="A384" s="239">
        <v>35065</v>
      </c>
      <c r="B384" s="239">
        <v>35369</v>
      </c>
      <c r="C384" s="42" t="s">
        <v>3</v>
      </c>
      <c r="D384" s="43">
        <v>0</v>
      </c>
      <c r="E384" s="46">
        <v>13251.58</v>
      </c>
      <c r="F384" s="111"/>
      <c r="G384" s="113">
        <v>13303.62</v>
      </c>
      <c r="H384" s="46">
        <v>0</v>
      </c>
    </row>
    <row r="385" spans="1:8" ht="9" hidden="1" customHeight="1" x14ac:dyDescent="0.2">
      <c r="A385" s="252"/>
      <c r="B385" s="252"/>
      <c r="C385" s="48" t="s">
        <v>4</v>
      </c>
      <c r="D385" s="49">
        <v>2</v>
      </c>
      <c r="E385" s="72">
        <v>25658637</v>
      </c>
      <c r="F385" s="112"/>
      <c r="G385" s="114">
        <v>25759400</v>
      </c>
      <c r="H385" s="72">
        <v>0</v>
      </c>
    </row>
    <row r="386" spans="1:8" ht="12.75" hidden="1" customHeight="1" x14ac:dyDescent="0.2">
      <c r="A386" s="253">
        <v>35065</v>
      </c>
      <c r="B386" s="253">
        <v>35369</v>
      </c>
      <c r="C386" s="53" t="s">
        <v>3</v>
      </c>
      <c r="D386" s="54">
        <v>3</v>
      </c>
      <c r="E386" s="46">
        <v>13542.51</v>
      </c>
      <c r="F386" s="111"/>
      <c r="G386" s="113">
        <v>13620.51</v>
      </c>
      <c r="H386" s="46">
        <v>0</v>
      </c>
    </row>
    <row r="387" spans="1:8" ht="9" hidden="1" customHeight="1" x14ac:dyDescent="0.2">
      <c r="A387" s="253"/>
      <c r="B387" s="253"/>
      <c r="C387" s="48" t="s">
        <v>4</v>
      </c>
      <c r="D387" s="49">
        <v>8</v>
      </c>
      <c r="E387" s="72">
        <v>26221956</v>
      </c>
      <c r="F387" s="112"/>
      <c r="G387" s="114">
        <v>26372985</v>
      </c>
      <c r="H387" s="72">
        <v>0</v>
      </c>
    </row>
    <row r="388" spans="1:8" ht="12.75" hidden="1" customHeight="1" x14ac:dyDescent="0.2">
      <c r="A388" s="253"/>
      <c r="B388" s="253"/>
      <c r="C388" s="53" t="s">
        <v>3</v>
      </c>
      <c r="D388" s="54">
        <v>9</v>
      </c>
      <c r="E388" s="46">
        <v>14615.63</v>
      </c>
      <c r="F388" s="111"/>
      <c r="G388" s="113">
        <v>14789.38</v>
      </c>
      <c r="H388" s="46">
        <v>0</v>
      </c>
    </row>
    <row r="389" spans="1:8" ht="9" hidden="1" customHeight="1" x14ac:dyDescent="0.2">
      <c r="A389" s="253"/>
      <c r="B389" s="253"/>
      <c r="C389" s="48" t="s">
        <v>4</v>
      </c>
      <c r="D389" s="49">
        <v>14</v>
      </c>
      <c r="E389" s="72">
        <v>28299806</v>
      </c>
      <c r="F389" s="112"/>
      <c r="G389" s="114">
        <v>28636233</v>
      </c>
      <c r="H389" s="72">
        <v>0</v>
      </c>
    </row>
    <row r="390" spans="1:8" ht="12.75" hidden="1" customHeight="1" x14ac:dyDescent="0.2">
      <c r="A390" s="253"/>
      <c r="B390" s="253"/>
      <c r="C390" s="53" t="s">
        <v>3</v>
      </c>
      <c r="D390" s="54">
        <v>15</v>
      </c>
      <c r="E390" s="46">
        <v>15624.96</v>
      </c>
      <c r="F390" s="111"/>
      <c r="G390" s="113">
        <v>15888.78</v>
      </c>
      <c r="H390" s="46">
        <v>0</v>
      </c>
    </row>
    <row r="391" spans="1:8" ht="9" hidden="1" customHeight="1" x14ac:dyDescent="0.2">
      <c r="A391" s="253"/>
      <c r="B391" s="253"/>
      <c r="C391" s="48" t="s">
        <v>4</v>
      </c>
      <c r="D391" s="49">
        <v>20</v>
      </c>
      <c r="E391" s="72">
        <v>30254141</v>
      </c>
      <c r="F391" s="112"/>
      <c r="G391" s="114">
        <v>30764968</v>
      </c>
      <c r="H391" s="72">
        <v>0</v>
      </c>
    </row>
    <row r="392" spans="1:8" ht="12.75" hidden="1" customHeight="1" x14ac:dyDescent="0.2">
      <c r="A392" s="253"/>
      <c r="B392" s="253"/>
      <c r="C392" s="53" t="s">
        <v>3</v>
      </c>
      <c r="D392" s="54">
        <v>21</v>
      </c>
      <c r="E392" s="46">
        <v>16634.28</v>
      </c>
      <c r="F392" s="111"/>
      <c r="G392" s="113">
        <v>16988.16</v>
      </c>
      <c r="H392" s="46">
        <v>0</v>
      </c>
    </row>
    <row r="393" spans="1:8" ht="9" hidden="1" customHeight="1" x14ac:dyDescent="0.2">
      <c r="A393" s="253"/>
      <c r="B393" s="253"/>
      <c r="C393" s="48" t="s">
        <v>4</v>
      </c>
      <c r="D393" s="49">
        <v>27</v>
      </c>
      <c r="E393" s="72">
        <v>32208457</v>
      </c>
      <c r="F393" s="112"/>
      <c r="G393" s="114">
        <v>32893665</v>
      </c>
      <c r="H393" s="72">
        <v>0</v>
      </c>
    </row>
    <row r="394" spans="1:8" ht="12.75" hidden="1" customHeight="1" x14ac:dyDescent="0.2">
      <c r="A394" s="253"/>
      <c r="B394" s="253"/>
      <c r="C394" s="53" t="s">
        <v>3</v>
      </c>
      <c r="D394" s="54">
        <v>28</v>
      </c>
      <c r="E394" s="46">
        <v>17366.099999999999</v>
      </c>
      <c r="F394" s="111"/>
      <c r="G394" s="113">
        <v>17785.28</v>
      </c>
      <c r="H394" s="46">
        <v>0</v>
      </c>
    </row>
    <row r="395" spans="1:8" ht="9" hidden="1" customHeight="1" x14ac:dyDescent="0.2">
      <c r="A395" s="253"/>
      <c r="B395" s="253"/>
      <c r="C395" s="48" t="s">
        <v>4</v>
      </c>
      <c r="D395" s="49">
        <v>34</v>
      </c>
      <c r="E395" s="72">
        <v>33625458</v>
      </c>
      <c r="F395" s="112"/>
      <c r="G395" s="114">
        <v>34437104</v>
      </c>
      <c r="H395" s="72">
        <v>0</v>
      </c>
    </row>
    <row r="396" spans="1:8" ht="12.75" hidden="1" customHeight="1" x14ac:dyDescent="0.2">
      <c r="A396" s="253"/>
      <c r="B396" s="253"/>
      <c r="C396" s="53" t="s">
        <v>3</v>
      </c>
      <c r="D396" s="54">
        <v>35</v>
      </c>
      <c r="E396" s="46">
        <v>17913.29</v>
      </c>
      <c r="F396" s="111"/>
      <c r="G396" s="113">
        <v>18381.29</v>
      </c>
      <c r="H396" s="46">
        <v>0</v>
      </c>
    </row>
    <row r="397" spans="1:8" ht="9" hidden="1" customHeight="1" x14ac:dyDescent="0.2">
      <c r="A397" s="254"/>
      <c r="B397" s="254"/>
      <c r="C397" s="58" t="s">
        <v>4</v>
      </c>
      <c r="D397" s="59"/>
      <c r="E397" s="72">
        <v>34684966</v>
      </c>
      <c r="F397" s="112"/>
      <c r="G397" s="114">
        <v>35591140</v>
      </c>
      <c r="H397" s="72">
        <v>0</v>
      </c>
    </row>
    <row r="398" spans="1:8" ht="12.75" hidden="1" customHeight="1" x14ac:dyDescent="0.2">
      <c r="A398" s="239">
        <v>35370</v>
      </c>
      <c r="B398" s="239">
        <v>35611</v>
      </c>
      <c r="C398" s="42" t="s">
        <v>3</v>
      </c>
      <c r="D398" s="43">
        <v>0</v>
      </c>
      <c r="E398" s="46">
        <v>13701.42</v>
      </c>
      <c r="F398" s="111"/>
      <c r="G398" s="113">
        <v>13793.59</v>
      </c>
      <c r="H398" s="46">
        <v>0</v>
      </c>
    </row>
    <row r="399" spans="1:8" ht="9" hidden="1" customHeight="1" x14ac:dyDescent="0.2">
      <c r="A399" s="252"/>
      <c r="B399" s="252"/>
      <c r="C399" s="48" t="s">
        <v>4</v>
      </c>
      <c r="D399" s="49">
        <v>2</v>
      </c>
      <c r="E399" s="72">
        <v>26529649</v>
      </c>
      <c r="F399" s="112"/>
      <c r="G399" s="114">
        <v>26708115</v>
      </c>
      <c r="H399" s="72">
        <v>0</v>
      </c>
    </row>
    <row r="400" spans="1:8" ht="12.75" hidden="1" customHeight="1" x14ac:dyDescent="0.2">
      <c r="A400" s="253">
        <v>35370</v>
      </c>
      <c r="B400" s="253">
        <v>35611</v>
      </c>
      <c r="C400" s="53" t="s">
        <v>3</v>
      </c>
      <c r="D400" s="54">
        <v>3</v>
      </c>
      <c r="E400" s="46">
        <v>14005.78</v>
      </c>
      <c r="F400" s="111"/>
      <c r="G400" s="113">
        <v>14125.11</v>
      </c>
      <c r="H400" s="46">
        <v>0</v>
      </c>
    </row>
    <row r="401" spans="1:8" ht="9" hidden="1" customHeight="1" x14ac:dyDescent="0.2">
      <c r="A401" s="253"/>
      <c r="B401" s="253"/>
      <c r="C401" s="48" t="s">
        <v>4</v>
      </c>
      <c r="D401" s="49">
        <v>8</v>
      </c>
      <c r="E401" s="72">
        <v>27118972</v>
      </c>
      <c r="F401" s="112"/>
      <c r="G401" s="114">
        <v>27350027</v>
      </c>
      <c r="H401" s="72">
        <v>0</v>
      </c>
    </row>
    <row r="402" spans="1:8" ht="12.75" hidden="1" customHeight="1" x14ac:dyDescent="0.2">
      <c r="A402" s="253"/>
      <c r="B402" s="253"/>
      <c r="C402" s="53" t="s">
        <v>3</v>
      </c>
      <c r="D402" s="54">
        <v>9</v>
      </c>
      <c r="E402" s="46">
        <v>15112.46</v>
      </c>
      <c r="F402" s="111"/>
      <c r="G402" s="113">
        <v>15330.54</v>
      </c>
      <c r="H402" s="46">
        <v>0</v>
      </c>
    </row>
    <row r="403" spans="1:8" ht="9" hidden="1" customHeight="1" x14ac:dyDescent="0.2">
      <c r="A403" s="253"/>
      <c r="B403" s="253"/>
      <c r="C403" s="48" t="s">
        <v>4</v>
      </c>
      <c r="D403" s="49">
        <v>14</v>
      </c>
      <c r="E403" s="72">
        <v>29261803</v>
      </c>
      <c r="F403" s="112"/>
      <c r="G403" s="114">
        <v>29684065</v>
      </c>
      <c r="H403" s="72">
        <v>0</v>
      </c>
    </row>
    <row r="404" spans="1:8" ht="12.75" hidden="1" customHeight="1" x14ac:dyDescent="0.2">
      <c r="A404" s="253"/>
      <c r="B404" s="253"/>
      <c r="C404" s="53" t="s">
        <v>3</v>
      </c>
      <c r="D404" s="54">
        <v>15</v>
      </c>
      <c r="E404" s="46">
        <v>16155.36</v>
      </c>
      <c r="F404" s="111"/>
      <c r="G404" s="113">
        <v>16466.5</v>
      </c>
      <c r="H404" s="46">
        <v>0</v>
      </c>
    </row>
    <row r="405" spans="1:8" ht="9" hidden="1" customHeight="1" x14ac:dyDescent="0.2">
      <c r="A405" s="253"/>
      <c r="B405" s="253"/>
      <c r="C405" s="48" t="s">
        <v>4</v>
      </c>
      <c r="D405" s="49">
        <v>20</v>
      </c>
      <c r="E405" s="72">
        <v>31281139</v>
      </c>
      <c r="F405" s="112"/>
      <c r="G405" s="114">
        <v>31883590</v>
      </c>
      <c r="H405" s="72">
        <v>0</v>
      </c>
    </row>
    <row r="406" spans="1:8" ht="12.75" hidden="1" customHeight="1" x14ac:dyDescent="0.2">
      <c r="A406" s="253"/>
      <c r="B406" s="253"/>
      <c r="C406" s="53" t="s">
        <v>3</v>
      </c>
      <c r="D406" s="54">
        <v>21</v>
      </c>
      <c r="E406" s="46">
        <v>17204.97</v>
      </c>
      <c r="F406" s="111"/>
      <c r="G406" s="113">
        <v>17609.77</v>
      </c>
      <c r="H406" s="46">
        <v>0</v>
      </c>
    </row>
    <row r="407" spans="1:8" ht="9" hidden="1" customHeight="1" x14ac:dyDescent="0.2">
      <c r="A407" s="253"/>
      <c r="B407" s="253"/>
      <c r="C407" s="48" t="s">
        <v>4</v>
      </c>
      <c r="D407" s="49">
        <v>27</v>
      </c>
      <c r="E407" s="72">
        <v>33313467</v>
      </c>
      <c r="F407" s="112"/>
      <c r="G407" s="114">
        <v>34097269</v>
      </c>
      <c r="H407" s="72">
        <v>0</v>
      </c>
    </row>
    <row r="408" spans="1:8" ht="12.75" hidden="1" customHeight="1" x14ac:dyDescent="0.2">
      <c r="A408" s="253"/>
      <c r="B408" s="253"/>
      <c r="C408" s="53" t="s">
        <v>3</v>
      </c>
      <c r="D408" s="54">
        <v>28</v>
      </c>
      <c r="E408" s="46">
        <v>17956.93</v>
      </c>
      <c r="F408" s="111"/>
      <c r="G408" s="113">
        <v>18428.830000000002</v>
      </c>
      <c r="H408" s="46">
        <v>0</v>
      </c>
    </row>
    <row r="409" spans="1:8" ht="9" hidden="1" customHeight="1" x14ac:dyDescent="0.2">
      <c r="A409" s="253"/>
      <c r="B409" s="253"/>
      <c r="C409" s="48" t="s">
        <v>4</v>
      </c>
      <c r="D409" s="49">
        <v>34</v>
      </c>
      <c r="E409" s="72">
        <v>34769465</v>
      </c>
      <c r="F409" s="112"/>
      <c r="G409" s="114">
        <v>35683191</v>
      </c>
      <c r="H409" s="72">
        <v>0</v>
      </c>
    </row>
    <row r="410" spans="1:8" ht="12.75" hidden="1" customHeight="1" x14ac:dyDescent="0.2">
      <c r="A410" s="253"/>
      <c r="B410" s="253"/>
      <c r="C410" s="53" t="s">
        <v>3</v>
      </c>
      <c r="D410" s="54">
        <v>35</v>
      </c>
      <c r="E410" s="46">
        <v>18524.259999999998</v>
      </c>
      <c r="F410" s="111"/>
      <c r="G410" s="113">
        <v>19046.79</v>
      </c>
      <c r="H410" s="46">
        <v>0</v>
      </c>
    </row>
    <row r="411" spans="1:8" ht="9" hidden="1" customHeight="1" x14ac:dyDescent="0.2">
      <c r="A411" s="254"/>
      <c r="B411" s="254"/>
      <c r="C411" s="58" t="s">
        <v>4</v>
      </c>
      <c r="D411" s="59"/>
      <c r="E411" s="72">
        <v>35867969</v>
      </c>
      <c r="F411" s="112"/>
      <c r="G411" s="114">
        <v>36879728</v>
      </c>
      <c r="H411" s="72">
        <v>0</v>
      </c>
    </row>
    <row r="412" spans="1:8" ht="12.75" hidden="1" customHeight="1" x14ac:dyDescent="0.2">
      <c r="A412" s="239">
        <v>35612</v>
      </c>
      <c r="B412" s="239">
        <v>36099</v>
      </c>
      <c r="C412" s="42" t="s">
        <v>3</v>
      </c>
      <c r="D412" s="43">
        <v>0</v>
      </c>
      <c r="E412" s="46">
        <v>14104.25</v>
      </c>
      <c r="F412" s="111"/>
      <c r="G412" s="113">
        <v>14232.38</v>
      </c>
      <c r="H412" s="46">
        <v>0</v>
      </c>
    </row>
    <row r="413" spans="1:8" ht="9" hidden="1" customHeight="1" x14ac:dyDescent="0.2">
      <c r="A413" s="252"/>
      <c r="B413" s="252"/>
      <c r="C413" s="48" t="s">
        <v>4</v>
      </c>
      <c r="D413" s="49">
        <v>2</v>
      </c>
      <c r="E413" s="72">
        <v>27309636</v>
      </c>
      <c r="F413" s="112"/>
      <c r="G413" s="114">
        <v>27557730</v>
      </c>
      <c r="H413" s="72">
        <v>0</v>
      </c>
    </row>
    <row r="414" spans="1:8" ht="12.75" hidden="1" customHeight="1" x14ac:dyDescent="0.2">
      <c r="A414" s="253">
        <v>35612</v>
      </c>
      <c r="B414" s="253">
        <v>36099</v>
      </c>
      <c r="C414" s="53" t="s">
        <v>3</v>
      </c>
      <c r="D414" s="54">
        <v>3</v>
      </c>
      <c r="E414" s="46">
        <v>14415.33</v>
      </c>
      <c r="F414" s="111"/>
      <c r="G414" s="113">
        <v>14571.21</v>
      </c>
      <c r="H414" s="46">
        <v>0</v>
      </c>
    </row>
    <row r="415" spans="1:8" ht="9" hidden="1" customHeight="1" x14ac:dyDescent="0.2">
      <c r="A415" s="253"/>
      <c r="B415" s="253"/>
      <c r="C415" s="48" t="s">
        <v>4</v>
      </c>
      <c r="D415" s="49">
        <v>8</v>
      </c>
      <c r="E415" s="72">
        <v>27911971</v>
      </c>
      <c r="F415" s="112"/>
      <c r="G415" s="114">
        <v>28213797</v>
      </c>
      <c r="H415" s="72">
        <v>0</v>
      </c>
    </row>
    <row r="416" spans="1:8" ht="12.75" hidden="1" customHeight="1" x14ac:dyDescent="0.2">
      <c r="A416" s="253"/>
      <c r="B416" s="253"/>
      <c r="C416" s="53" t="s">
        <v>3</v>
      </c>
      <c r="D416" s="54">
        <v>9</v>
      </c>
      <c r="E416" s="46">
        <v>15555.58</v>
      </c>
      <c r="F416" s="111"/>
      <c r="G416" s="113">
        <v>15813.21</v>
      </c>
      <c r="H416" s="46">
        <v>0</v>
      </c>
    </row>
    <row r="417" spans="1:8" ht="9" hidden="1" customHeight="1" x14ac:dyDescent="0.2">
      <c r="A417" s="253"/>
      <c r="B417" s="253"/>
      <c r="C417" s="48" t="s">
        <v>4</v>
      </c>
      <c r="D417" s="49">
        <v>14</v>
      </c>
      <c r="E417" s="72">
        <v>30119803</v>
      </c>
      <c r="F417" s="112"/>
      <c r="G417" s="114">
        <v>30618644</v>
      </c>
      <c r="H417" s="72">
        <v>0</v>
      </c>
    </row>
    <row r="418" spans="1:8" ht="12.75" hidden="1" customHeight="1" x14ac:dyDescent="0.2">
      <c r="A418" s="253"/>
      <c r="B418" s="253"/>
      <c r="C418" s="53" t="s">
        <v>3</v>
      </c>
      <c r="D418" s="54">
        <v>15</v>
      </c>
      <c r="E418" s="46">
        <v>16625.330000000002</v>
      </c>
      <c r="F418" s="111"/>
      <c r="G418" s="113">
        <v>16978.41</v>
      </c>
      <c r="H418" s="46">
        <v>0</v>
      </c>
    </row>
    <row r="419" spans="1:8" ht="9" hidden="1" customHeight="1" x14ac:dyDescent="0.2">
      <c r="A419" s="253"/>
      <c r="B419" s="253"/>
      <c r="C419" s="48" t="s">
        <v>4</v>
      </c>
      <c r="D419" s="49">
        <v>20</v>
      </c>
      <c r="E419" s="72">
        <v>32191128</v>
      </c>
      <c r="F419" s="112"/>
      <c r="G419" s="114">
        <v>32874786</v>
      </c>
      <c r="H419" s="72">
        <v>0</v>
      </c>
    </row>
    <row r="420" spans="1:8" ht="12.75" hidden="1" customHeight="1" x14ac:dyDescent="0.2">
      <c r="A420" s="253"/>
      <c r="B420" s="253"/>
      <c r="C420" s="53" t="s">
        <v>3</v>
      </c>
      <c r="D420" s="54">
        <v>21</v>
      </c>
      <c r="E420" s="46">
        <v>17708.509999999998</v>
      </c>
      <c r="F420" s="111"/>
      <c r="G420" s="113">
        <v>18158.25</v>
      </c>
      <c r="H420" s="46">
        <v>0</v>
      </c>
    </row>
    <row r="421" spans="1:8" ht="9" hidden="1" customHeight="1" x14ac:dyDescent="0.2">
      <c r="A421" s="253"/>
      <c r="B421" s="253"/>
      <c r="C421" s="48" t="s">
        <v>4</v>
      </c>
      <c r="D421" s="49">
        <v>27</v>
      </c>
      <c r="E421" s="72">
        <v>34288457</v>
      </c>
      <c r="F421" s="112"/>
      <c r="G421" s="114">
        <v>35159275</v>
      </c>
      <c r="H421" s="72">
        <v>0</v>
      </c>
    </row>
    <row r="422" spans="1:8" ht="12.75" hidden="1" customHeight="1" x14ac:dyDescent="0.2">
      <c r="A422" s="253"/>
      <c r="B422" s="253"/>
      <c r="C422" s="53" t="s">
        <v>3</v>
      </c>
      <c r="D422" s="54">
        <v>28</v>
      </c>
      <c r="E422" s="46">
        <v>18480.62</v>
      </c>
      <c r="F422" s="111"/>
      <c r="G422" s="113">
        <v>18999.240000000002</v>
      </c>
      <c r="H422" s="46">
        <v>0</v>
      </c>
    </row>
    <row r="423" spans="1:8" ht="9" hidden="1" customHeight="1" x14ac:dyDescent="0.2">
      <c r="A423" s="253"/>
      <c r="B423" s="253"/>
      <c r="C423" s="48" t="s">
        <v>4</v>
      </c>
      <c r="D423" s="49">
        <v>34</v>
      </c>
      <c r="E423" s="72">
        <v>35783470</v>
      </c>
      <c r="F423" s="112"/>
      <c r="G423" s="114">
        <v>36787658</v>
      </c>
      <c r="H423" s="72">
        <v>0</v>
      </c>
    </row>
    <row r="424" spans="1:8" ht="12.75" hidden="1" customHeight="1" x14ac:dyDescent="0.2">
      <c r="A424" s="253"/>
      <c r="B424" s="253"/>
      <c r="C424" s="53" t="s">
        <v>3</v>
      </c>
      <c r="D424" s="54">
        <v>35</v>
      </c>
      <c r="E424" s="46">
        <v>19068.09</v>
      </c>
      <c r="F424" s="111"/>
      <c r="G424" s="113">
        <v>19639.14</v>
      </c>
      <c r="H424" s="46">
        <v>0</v>
      </c>
    </row>
    <row r="425" spans="1:8" ht="9" hidden="1" customHeight="1" x14ac:dyDescent="0.2">
      <c r="A425" s="254"/>
      <c r="B425" s="254"/>
      <c r="C425" s="58" t="s">
        <v>4</v>
      </c>
      <c r="D425" s="59"/>
      <c r="E425" s="72">
        <v>36920971</v>
      </c>
      <c r="F425" s="112"/>
      <c r="G425" s="114">
        <v>38026678</v>
      </c>
      <c r="H425" s="72">
        <v>0</v>
      </c>
    </row>
    <row r="426" spans="1:8" ht="12.75" hidden="1" customHeight="1" x14ac:dyDescent="0.2">
      <c r="A426" s="239">
        <v>36100</v>
      </c>
      <c r="B426" s="239">
        <v>36311</v>
      </c>
      <c r="C426" s="42" t="s">
        <v>3</v>
      </c>
      <c r="D426" s="43">
        <v>0</v>
      </c>
      <c r="E426" s="46">
        <v>14359.38</v>
      </c>
      <c r="F426" s="111"/>
      <c r="G426" s="113">
        <v>14510.27</v>
      </c>
      <c r="H426" s="46">
        <v>0</v>
      </c>
    </row>
    <row r="427" spans="1:8" ht="9" hidden="1" customHeight="1" x14ac:dyDescent="0.2">
      <c r="A427" s="252"/>
      <c r="B427" s="252"/>
      <c r="C427" s="48" t="s">
        <v>4</v>
      </c>
      <c r="D427" s="49">
        <v>2</v>
      </c>
      <c r="E427" s="72">
        <v>27803637</v>
      </c>
      <c r="F427" s="112"/>
      <c r="G427" s="114">
        <v>28095800</v>
      </c>
      <c r="H427" s="72">
        <v>0</v>
      </c>
    </row>
    <row r="428" spans="1:8" ht="12.75" hidden="1" customHeight="1" x14ac:dyDescent="0.2">
      <c r="A428" s="253">
        <v>36100</v>
      </c>
      <c r="B428" s="253">
        <v>36311</v>
      </c>
      <c r="C428" s="53" t="s">
        <v>3</v>
      </c>
      <c r="D428" s="54">
        <v>3</v>
      </c>
      <c r="E428" s="46">
        <v>14677.17</v>
      </c>
      <c r="F428" s="111"/>
      <c r="G428" s="113">
        <v>14856.42</v>
      </c>
      <c r="H428" s="46">
        <v>0</v>
      </c>
    </row>
    <row r="429" spans="1:8" ht="9" hidden="1" customHeight="1" x14ac:dyDescent="0.2">
      <c r="A429" s="253"/>
      <c r="B429" s="253"/>
      <c r="C429" s="48" t="s">
        <v>4</v>
      </c>
      <c r="D429" s="49">
        <v>8</v>
      </c>
      <c r="E429" s="72">
        <v>28418964</v>
      </c>
      <c r="F429" s="112"/>
      <c r="G429" s="114">
        <v>28766040</v>
      </c>
      <c r="H429" s="72">
        <v>0</v>
      </c>
    </row>
    <row r="430" spans="1:8" ht="12.75" hidden="1" customHeight="1" x14ac:dyDescent="0.2">
      <c r="A430" s="253"/>
      <c r="B430" s="253"/>
      <c r="C430" s="53" t="s">
        <v>3</v>
      </c>
      <c r="D430" s="54">
        <v>9</v>
      </c>
      <c r="E430" s="46">
        <v>15837.56</v>
      </c>
      <c r="F430" s="111"/>
      <c r="G430" s="113">
        <v>16120.35</v>
      </c>
      <c r="H430" s="46">
        <v>0</v>
      </c>
    </row>
    <row r="431" spans="1:8" ht="9" hidden="1" customHeight="1" x14ac:dyDescent="0.2">
      <c r="A431" s="253"/>
      <c r="B431" s="253"/>
      <c r="C431" s="48" t="s">
        <v>4</v>
      </c>
      <c r="D431" s="49">
        <v>14</v>
      </c>
      <c r="E431" s="72">
        <v>30665792</v>
      </c>
      <c r="F431" s="112"/>
      <c r="G431" s="114">
        <v>31213350</v>
      </c>
      <c r="H431" s="72">
        <v>0</v>
      </c>
    </row>
    <row r="432" spans="1:8" ht="12.75" hidden="1" customHeight="1" x14ac:dyDescent="0.2">
      <c r="A432" s="253"/>
      <c r="B432" s="253"/>
      <c r="C432" s="53" t="s">
        <v>3</v>
      </c>
      <c r="D432" s="54">
        <v>15</v>
      </c>
      <c r="E432" s="46">
        <v>16927.46</v>
      </c>
      <c r="F432" s="111"/>
      <c r="G432" s="113">
        <v>17307.5</v>
      </c>
      <c r="H432" s="46">
        <v>0</v>
      </c>
    </row>
    <row r="433" spans="1:8" ht="9" hidden="1" customHeight="1" x14ac:dyDescent="0.2">
      <c r="A433" s="253"/>
      <c r="B433" s="253"/>
      <c r="C433" s="48" t="s">
        <v>4</v>
      </c>
      <c r="D433" s="49">
        <v>20</v>
      </c>
      <c r="E433" s="72">
        <v>32776133</v>
      </c>
      <c r="F433" s="112"/>
      <c r="G433" s="114">
        <v>33511993</v>
      </c>
      <c r="H433" s="72">
        <v>0</v>
      </c>
    </row>
    <row r="434" spans="1:8" ht="12.75" hidden="1" customHeight="1" x14ac:dyDescent="0.2">
      <c r="A434" s="253"/>
      <c r="B434" s="253"/>
      <c r="C434" s="53" t="s">
        <v>3</v>
      </c>
      <c r="D434" s="54">
        <v>21</v>
      </c>
      <c r="E434" s="46">
        <v>18024.07</v>
      </c>
      <c r="F434" s="111"/>
      <c r="G434" s="113">
        <v>18501.96</v>
      </c>
      <c r="H434" s="46">
        <v>0</v>
      </c>
    </row>
    <row r="435" spans="1:8" ht="9" hidden="1" customHeight="1" x14ac:dyDescent="0.2">
      <c r="A435" s="253"/>
      <c r="B435" s="253"/>
      <c r="C435" s="48" t="s">
        <v>4</v>
      </c>
      <c r="D435" s="49">
        <v>27</v>
      </c>
      <c r="E435" s="72">
        <v>34899466</v>
      </c>
      <c r="F435" s="112"/>
      <c r="G435" s="114">
        <v>35824790</v>
      </c>
      <c r="H435" s="72">
        <v>0</v>
      </c>
    </row>
    <row r="436" spans="1:8" ht="12.75" hidden="1" customHeight="1" x14ac:dyDescent="0.2">
      <c r="A436" s="253"/>
      <c r="B436" s="253"/>
      <c r="C436" s="53" t="s">
        <v>3</v>
      </c>
      <c r="D436" s="54">
        <v>28</v>
      </c>
      <c r="E436" s="46">
        <v>18816.32</v>
      </c>
      <c r="F436" s="111"/>
      <c r="G436" s="113">
        <v>19364.900000000001</v>
      </c>
      <c r="H436" s="46">
        <v>0</v>
      </c>
    </row>
    <row r="437" spans="1:8" ht="9" hidden="1" customHeight="1" x14ac:dyDescent="0.2">
      <c r="A437" s="253"/>
      <c r="B437" s="253"/>
      <c r="C437" s="48" t="s">
        <v>4</v>
      </c>
      <c r="D437" s="49">
        <v>34</v>
      </c>
      <c r="E437" s="72">
        <v>36433476</v>
      </c>
      <c r="F437" s="112"/>
      <c r="G437" s="114">
        <v>37495675</v>
      </c>
      <c r="H437" s="72">
        <v>0</v>
      </c>
    </row>
    <row r="438" spans="1:8" ht="12.75" hidden="1" customHeight="1" x14ac:dyDescent="0.2">
      <c r="A438" s="253"/>
      <c r="B438" s="253"/>
      <c r="C438" s="53" t="s">
        <v>3</v>
      </c>
      <c r="D438" s="54">
        <v>35</v>
      </c>
      <c r="E438" s="46">
        <v>19410.5</v>
      </c>
      <c r="F438" s="111"/>
      <c r="G438" s="113">
        <v>20012.099999999999</v>
      </c>
      <c r="H438" s="46">
        <v>0</v>
      </c>
    </row>
    <row r="439" spans="1:8" ht="9" hidden="1" customHeight="1" x14ac:dyDescent="0.2">
      <c r="A439" s="254"/>
      <c r="B439" s="254"/>
      <c r="C439" s="58" t="s">
        <v>4</v>
      </c>
      <c r="D439" s="59"/>
      <c r="E439" s="72">
        <v>37583969</v>
      </c>
      <c r="F439" s="112"/>
      <c r="G439" s="114">
        <v>38748829</v>
      </c>
      <c r="H439" s="72">
        <v>0</v>
      </c>
    </row>
    <row r="440" spans="1:8" ht="12.75" hidden="1" customHeight="1" x14ac:dyDescent="0.2">
      <c r="A440" s="239">
        <v>36312</v>
      </c>
      <c r="B440" s="239">
        <v>36707</v>
      </c>
      <c r="C440" s="42" t="s">
        <v>3</v>
      </c>
      <c r="D440" s="43">
        <v>0</v>
      </c>
      <c r="E440" s="46">
        <v>14574.22</v>
      </c>
      <c r="F440" s="111"/>
      <c r="G440" s="113">
        <v>14744.28</v>
      </c>
      <c r="H440" s="46">
        <v>0</v>
      </c>
    </row>
    <row r="441" spans="1:8" ht="9" hidden="1" customHeight="1" x14ac:dyDescent="0.2">
      <c r="A441" s="252"/>
      <c r="B441" s="252"/>
      <c r="C441" s="48" t="s">
        <v>4</v>
      </c>
      <c r="D441" s="49">
        <v>2</v>
      </c>
      <c r="E441" s="72">
        <v>28219625</v>
      </c>
      <c r="F441" s="112"/>
      <c r="G441" s="114">
        <v>28548907</v>
      </c>
      <c r="H441" s="72">
        <v>0</v>
      </c>
    </row>
    <row r="442" spans="1:8" ht="12.75" hidden="1" customHeight="1" x14ac:dyDescent="0.2">
      <c r="A442" s="253">
        <v>36312</v>
      </c>
      <c r="B442" s="253">
        <v>36707</v>
      </c>
      <c r="C442" s="53" t="s">
        <v>3</v>
      </c>
      <c r="D442" s="54">
        <v>3</v>
      </c>
      <c r="E442" s="46">
        <v>14898.73</v>
      </c>
      <c r="F442" s="111"/>
      <c r="G442" s="113">
        <v>15097.74</v>
      </c>
      <c r="H442" s="46">
        <v>0</v>
      </c>
    </row>
    <row r="443" spans="1:8" ht="9" hidden="1" customHeight="1" x14ac:dyDescent="0.2">
      <c r="A443" s="253"/>
      <c r="B443" s="253"/>
      <c r="C443" s="48" t="s">
        <v>4</v>
      </c>
      <c r="D443" s="49">
        <v>8</v>
      </c>
      <c r="E443" s="72">
        <v>28847964</v>
      </c>
      <c r="F443" s="112"/>
      <c r="G443" s="114">
        <v>29233301</v>
      </c>
      <c r="H443" s="72">
        <v>0</v>
      </c>
    </row>
    <row r="444" spans="1:8" ht="12.75" hidden="1" customHeight="1" x14ac:dyDescent="0.2">
      <c r="A444" s="253"/>
      <c r="B444" s="253"/>
      <c r="C444" s="53" t="s">
        <v>3</v>
      </c>
      <c r="D444" s="54">
        <v>9</v>
      </c>
      <c r="E444" s="46">
        <v>16072.55</v>
      </c>
      <c r="F444" s="111"/>
      <c r="G444" s="113">
        <v>16376.31</v>
      </c>
      <c r="H444" s="46">
        <v>0</v>
      </c>
    </row>
    <row r="445" spans="1:8" ht="9" hidden="1" customHeight="1" x14ac:dyDescent="0.2">
      <c r="A445" s="253"/>
      <c r="B445" s="253"/>
      <c r="C445" s="48" t="s">
        <v>4</v>
      </c>
      <c r="D445" s="49">
        <v>14</v>
      </c>
      <c r="E445" s="72">
        <v>31120796</v>
      </c>
      <c r="F445" s="112"/>
      <c r="G445" s="114">
        <v>31708958</v>
      </c>
      <c r="H445" s="72">
        <v>0</v>
      </c>
    </row>
    <row r="446" spans="1:8" ht="12.75" hidden="1" customHeight="1" x14ac:dyDescent="0.2">
      <c r="A446" s="253"/>
      <c r="B446" s="253"/>
      <c r="C446" s="53" t="s">
        <v>3</v>
      </c>
      <c r="D446" s="54">
        <v>15</v>
      </c>
      <c r="E446" s="46">
        <v>17175.87</v>
      </c>
      <c r="F446" s="111"/>
      <c r="G446" s="113">
        <v>17578.080000000002</v>
      </c>
      <c r="H446" s="46">
        <v>0</v>
      </c>
    </row>
    <row r="447" spans="1:8" ht="9" hidden="1" customHeight="1" x14ac:dyDescent="0.2">
      <c r="A447" s="253"/>
      <c r="B447" s="253"/>
      <c r="C447" s="48" t="s">
        <v>4</v>
      </c>
      <c r="D447" s="49">
        <v>20</v>
      </c>
      <c r="E447" s="72">
        <v>33257122</v>
      </c>
      <c r="F447" s="112"/>
      <c r="G447" s="114">
        <v>34035909</v>
      </c>
      <c r="H447" s="72">
        <v>0</v>
      </c>
    </row>
    <row r="448" spans="1:8" ht="12.75" hidden="1" customHeight="1" x14ac:dyDescent="0.2">
      <c r="A448" s="253"/>
      <c r="B448" s="253"/>
      <c r="C448" s="53" t="s">
        <v>3</v>
      </c>
      <c r="D448" s="54">
        <v>21</v>
      </c>
      <c r="E448" s="46">
        <v>18292.63</v>
      </c>
      <c r="F448" s="111"/>
      <c r="G448" s="113">
        <v>18794.48</v>
      </c>
      <c r="H448" s="46">
        <v>0</v>
      </c>
    </row>
    <row r="449" spans="1:8" ht="9" hidden="1" customHeight="1" x14ac:dyDescent="0.2">
      <c r="A449" s="253"/>
      <c r="B449" s="253"/>
      <c r="C449" s="48" t="s">
        <v>4</v>
      </c>
      <c r="D449" s="49">
        <v>27</v>
      </c>
      <c r="E449" s="72">
        <v>35419471</v>
      </c>
      <c r="F449" s="112"/>
      <c r="G449" s="114">
        <v>36391188</v>
      </c>
      <c r="H449" s="72">
        <v>0</v>
      </c>
    </row>
    <row r="450" spans="1:8" ht="12.75" hidden="1" customHeight="1" x14ac:dyDescent="0.2">
      <c r="A450" s="253"/>
      <c r="B450" s="253"/>
      <c r="C450" s="53" t="s">
        <v>3</v>
      </c>
      <c r="D450" s="54">
        <v>28</v>
      </c>
      <c r="E450" s="46">
        <v>19091.580000000002</v>
      </c>
      <c r="F450" s="111"/>
      <c r="G450" s="113">
        <v>19664.73</v>
      </c>
      <c r="H450" s="46">
        <v>0</v>
      </c>
    </row>
    <row r="451" spans="1:8" ht="9" hidden="1" customHeight="1" x14ac:dyDescent="0.2">
      <c r="A451" s="253"/>
      <c r="B451" s="253"/>
      <c r="C451" s="48" t="s">
        <v>4</v>
      </c>
      <c r="D451" s="49">
        <v>34</v>
      </c>
      <c r="E451" s="72">
        <v>36966454</v>
      </c>
      <c r="F451" s="112"/>
      <c r="G451" s="114">
        <v>38076227</v>
      </c>
      <c r="H451" s="72">
        <v>0</v>
      </c>
    </row>
    <row r="452" spans="1:8" ht="12.75" hidden="1" customHeight="1" x14ac:dyDescent="0.2">
      <c r="A452" s="253"/>
      <c r="B452" s="253"/>
      <c r="C452" s="53" t="s">
        <v>3</v>
      </c>
      <c r="D452" s="54">
        <v>35</v>
      </c>
      <c r="E452" s="46">
        <v>19699.2</v>
      </c>
      <c r="F452" s="111"/>
      <c r="G452" s="113">
        <v>20326.57</v>
      </c>
      <c r="H452" s="46">
        <v>0</v>
      </c>
    </row>
    <row r="453" spans="1:8" ht="9" hidden="1" customHeight="1" x14ac:dyDescent="0.2">
      <c r="A453" s="254"/>
      <c r="B453" s="254"/>
      <c r="C453" s="58" t="s">
        <v>4</v>
      </c>
      <c r="D453" s="59"/>
      <c r="E453" s="72">
        <v>38142970</v>
      </c>
      <c r="F453" s="112"/>
      <c r="G453" s="114">
        <v>39357728</v>
      </c>
      <c r="H453" s="72">
        <v>0</v>
      </c>
    </row>
    <row r="454" spans="1:8" ht="12.75" hidden="1" customHeight="1" x14ac:dyDescent="0.2">
      <c r="A454" s="239">
        <v>36708</v>
      </c>
      <c r="B454" s="239">
        <v>36769</v>
      </c>
      <c r="C454" s="42" t="s">
        <v>3</v>
      </c>
      <c r="D454" s="43">
        <v>0</v>
      </c>
      <c r="E454" s="46">
        <v>14748.78</v>
      </c>
      <c r="F454" s="111"/>
      <c r="G454" s="113">
        <v>14934.42</v>
      </c>
      <c r="H454" s="46">
        <v>0</v>
      </c>
    </row>
    <row r="455" spans="1:8" ht="9" hidden="1" customHeight="1" x14ac:dyDescent="0.2">
      <c r="A455" s="252"/>
      <c r="B455" s="252"/>
      <c r="C455" s="48" t="s">
        <v>4</v>
      </c>
      <c r="D455" s="49">
        <v>2</v>
      </c>
      <c r="E455" s="72">
        <v>28557620</v>
      </c>
      <c r="F455" s="112"/>
      <c r="G455" s="114">
        <v>28917069</v>
      </c>
      <c r="H455" s="72">
        <v>0</v>
      </c>
    </row>
    <row r="456" spans="1:8" ht="12.75" hidden="1" customHeight="1" x14ac:dyDescent="0.2">
      <c r="A456" s="253">
        <v>36708</v>
      </c>
      <c r="B456" s="253">
        <v>36769</v>
      </c>
      <c r="C456" s="53" t="s">
        <v>3</v>
      </c>
      <c r="D456" s="54">
        <v>3</v>
      </c>
      <c r="E456" s="46">
        <v>15080.01</v>
      </c>
      <c r="F456" s="111"/>
      <c r="G456" s="113">
        <v>15295.2</v>
      </c>
      <c r="H456" s="46">
        <v>0</v>
      </c>
    </row>
    <row r="457" spans="1:8" ht="9" hidden="1" customHeight="1" x14ac:dyDescent="0.2">
      <c r="A457" s="253"/>
      <c r="B457" s="253"/>
      <c r="C457" s="48" t="s">
        <v>4</v>
      </c>
      <c r="D457" s="49">
        <v>8</v>
      </c>
      <c r="E457" s="72">
        <v>29198971</v>
      </c>
      <c r="F457" s="112"/>
      <c r="G457" s="114">
        <v>29615637</v>
      </c>
      <c r="H457" s="72">
        <v>0</v>
      </c>
    </row>
    <row r="458" spans="1:8" ht="12.75" hidden="1" customHeight="1" x14ac:dyDescent="0.2">
      <c r="A458" s="253"/>
      <c r="B458" s="253"/>
      <c r="C458" s="53" t="s">
        <v>3</v>
      </c>
      <c r="D458" s="54">
        <v>9</v>
      </c>
      <c r="E458" s="46">
        <v>16267.26</v>
      </c>
      <c r="F458" s="111"/>
      <c r="G458" s="113">
        <v>16588.39</v>
      </c>
      <c r="H458" s="46">
        <v>0</v>
      </c>
    </row>
    <row r="459" spans="1:8" ht="9" hidden="1" customHeight="1" x14ac:dyDescent="0.2">
      <c r="A459" s="253"/>
      <c r="B459" s="253"/>
      <c r="C459" s="48" t="s">
        <v>4</v>
      </c>
      <c r="D459" s="49">
        <v>14</v>
      </c>
      <c r="E459" s="72">
        <v>31497808</v>
      </c>
      <c r="F459" s="112"/>
      <c r="G459" s="114">
        <v>32119602</v>
      </c>
      <c r="H459" s="72">
        <v>0</v>
      </c>
    </row>
    <row r="460" spans="1:8" ht="12.75" hidden="1" customHeight="1" x14ac:dyDescent="0.2">
      <c r="A460" s="253"/>
      <c r="B460" s="253"/>
      <c r="C460" s="53" t="s">
        <v>3</v>
      </c>
      <c r="D460" s="54">
        <v>15</v>
      </c>
      <c r="E460" s="46">
        <v>17384.009999999998</v>
      </c>
      <c r="F460" s="111"/>
      <c r="G460" s="113">
        <v>17804.79</v>
      </c>
      <c r="H460" s="46">
        <v>0</v>
      </c>
    </row>
    <row r="461" spans="1:8" ht="9" hidden="1" customHeight="1" x14ac:dyDescent="0.2">
      <c r="A461" s="253"/>
      <c r="B461" s="253"/>
      <c r="C461" s="48" t="s">
        <v>4</v>
      </c>
      <c r="D461" s="49">
        <v>20</v>
      </c>
      <c r="E461" s="72">
        <v>33660137</v>
      </c>
      <c r="F461" s="112"/>
      <c r="G461" s="114">
        <v>34474881</v>
      </c>
      <c r="H461" s="72">
        <v>0</v>
      </c>
    </row>
    <row r="462" spans="1:8" ht="12.75" hidden="1" customHeight="1" x14ac:dyDescent="0.2">
      <c r="A462" s="253"/>
      <c r="B462" s="253"/>
      <c r="C462" s="53" t="s">
        <v>3</v>
      </c>
      <c r="D462" s="54">
        <v>21</v>
      </c>
      <c r="E462" s="46">
        <v>18514.189999999999</v>
      </c>
      <c r="F462" s="111"/>
      <c r="G462" s="113">
        <v>19035.810000000001</v>
      </c>
      <c r="H462" s="46">
        <v>0</v>
      </c>
    </row>
    <row r="463" spans="1:8" ht="9" hidden="1" customHeight="1" x14ac:dyDescent="0.2">
      <c r="A463" s="253"/>
      <c r="B463" s="253"/>
      <c r="C463" s="48" t="s">
        <v>4</v>
      </c>
      <c r="D463" s="49">
        <v>27</v>
      </c>
      <c r="E463" s="72">
        <v>35848471</v>
      </c>
      <c r="F463" s="112"/>
      <c r="G463" s="114">
        <v>36858468</v>
      </c>
      <c r="H463" s="72">
        <v>0</v>
      </c>
    </row>
    <row r="464" spans="1:8" ht="12.75" hidden="1" customHeight="1" x14ac:dyDescent="0.2">
      <c r="A464" s="253"/>
      <c r="B464" s="253"/>
      <c r="C464" s="53" t="s">
        <v>3</v>
      </c>
      <c r="D464" s="54">
        <v>28</v>
      </c>
      <c r="E464" s="46">
        <v>19319.86</v>
      </c>
      <c r="F464" s="111"/>
      <c r="G464" s="113">
        <v>19913.38</v>
      </c>
      <c r="H464" s="46">
        <v>0</v>
      </c>
    </row>
    <row r="465" spans="1:10" ht="9" hidden="1" customHeight="1" x14ac:dyDescent="0.2">
      <c r="A465" s="253"/>
      <c r="B465" s="253"/>
      <c r="C465" s="48" t="s">
        <v>4</v>
      </c>
      <c r="D465" s="49">
        <v>34</v>
      </c>
      <c r="E465" s="72">
        <v>37408465</v>
      </c>
      <c r="F465" s="112"/>
      <c r="G465" s="114">
        <v>38557680</v>
      </c>
      <c r="H465" s="72">
        <v>0</v>
      </c>
    </row>
    <row r="466" spans="1:10" ht="12.75" hidden="1" customHeight="1" x14ac:dyDescent="0.2">
      <c r="A466" s="253"/>
      <c r="B466" s="253"/>
      <c r="C466" s="53" t="s">
        <v>3</v>
      </c>
      <c r="D466" s="54">
        <v>35</v>
      </c>
      <c r="E466" s="46">
        <v>19934.189999999999</v>
      </c>
      <c r="F466" s="111"/>
      <c r="G466" s="113">
        <v>20582.52</v>
      </c>
      <c r="H466" s="46">
        <v>0</v>
      </c>
    </row>
    <row r="467" spans="1:10" ht="9" hidden="1" customHeight="1" x14ac:dyDescent="0.2">
      <c r="A467" s="254"/>
      <c r="B467" s="254"/>
      <c r="C467" s="58" t="s">
        <v>4</v>
      </c>
      <c r="D467" s="59"/>
      <c r="E467" s="72">
        <v>38597974</v>
      </c>
      <c r="F467" s="112"/>
      <c r="G467" s="114">
        <v>39853316</v>
      </c>
      <c r="H467" s="72">
        <v>0</v>
      </c>
    </row>
    <row r="468" spans="1:10" ht="12.75" customHeight="1" x14ac:dyDescent="0.2">
      <c r="A468" s="239">
        <v>36770</v>
      </c>
      <c r="B468" s="239">
        <v>36891</v>
      </c>
      <c r="C468" s="42" t="s">
        <v>3</v>
      </c>
      <c r="D468" s="43">
        <v>0</v>
      </c>
      <c r="E468" s="46">
        <v>14748.78</v>
      </c>
      <c r="F468" s="111"/>
      <c r="G468" s="113">
        <v>14934.42</v>
      </c>
      <c r="H468" s="46">
        <v>19496.47</v>
      </c>
      <c r="J468" s="46">
        <f>H468-E468</f>
        <v>4747.6899999999996</v>
      </c>
    </row>
    <row r="469" spans="1:10" ht="9" customHeight="1" x14ac:dyDescent="0.2">
      <c r="A469" s="252"/>
      <c r="B469" s="252"/>
      <c r="C469" s="48" t="s">
        <v>4</v>
      </c>
      <c r="D469" s="49">
        <v>2</v>
      </c>
      <c r="E469" s="72">
        <v>28557620</v>
      </c>
      <c r="F469" s="112"/>
      <c r="G469" s="114">
        <v>28917069</v>
      </c>
      <c r="H469" s="72">
        <v>37750430</v>
      </c>
      <c r="J469" s="72">
        <f>H469-E469</f>
        <v>9192810</v>
      </c>
    </row>
    <row r="470" spans="1:10" ht="12.75" customHeight="1" x14ac:dyDescent="0.2">
      <c r="A470" s="253">
        <v>36770</v>
      </c>
      <c r="B470" s="253">
        <v>36891</v>
      </c>
      <c r="C470" s="53" t="s">
        <v>3</v>
      </c>
      <c r="D470" s="54">
        <v>3</v>
      </c>
      <c r="E470" s="46">
        <v>15080.01</v>
      </c>
      <c r="F470" s="111"/>
      <c r="G470" s="113">
        <v>15295.2</v>
      </c>
      <c r="H470" s="46">
        <v>20062.11</v>
      </c>
      <c r="J470" s="46">
        <f t="shared" ref="J470:J533" si="1">H470-E470</f>
        <v>4982.1000000000004</v>
      </c>
    </row>
    <row r="471" spans="1:10" ht="9" customHeight="1" x14ac:dyDescent="0.2">
      <c r="A471" s="253"/>
      <c r="B471" s="253"/>
      <c r="C471" s="48" t="s">
        <v>4</v>
      </c>
      <c r="D471" s="49">
        <v>8</v>
      </c>
      <c r="E471" s="72">
        <v>29198971</v>
      </c>
      <c r="F471" s="112"/>
      <c r="G471" s="114">
        <v>29615637</v>
      </c>
      <c r="H471" s="72">
        <v>38845662</v>
      </c>
      <c r="J471" s="72">
        <f t="shared" si="1"/>
        <v>9646691</v>
      </c>
    </row>
    <row r="472" spans="1:10" ht="12.75" customHeight="1" x14ac:dyDescent="0.2">
      <c r="A472" s="253"/>
      <c r="B472" s="253"/>
      <c r="C472" s="53" t="s">
        <v>3</v>
      </c>
      <c r="D472" s="54">
        <v>9</v>
      </c>
      <c r="E472" s="46">
        <v>16267.26</v>
      </c>
      <c r="F472" s="111"/>
      <c r="G472" s="113">
        <v>16588.39</v>
      </c>
      <c r="H472" s="46">
        <v>21822.84</v>
      </c>
      <c r="J472" s="46">
        <f t="shared" si="1"/>
        <v>5555.58</v>
      </c>
    </row>
    <row r="473" spans="1:10" ht="9" customHeight="1" x14ac:dyDescent="0.2">
      <c r="A473" s="253"/>
      <c r="B473" s="253"/>
      <c r="C473" s="48" t="s">
        <v>4</v>
      </c>
      <c r="D473" s="49">
        <v>14</v>
      </c>
      <c r="E473" s="72">
        <v>31497808</v>
      </c>
      <c r="F473" s="112"/>
      <c r="G473" s="114">
        <v>32119602</v>
      </c>
      <c r="H473" s="72">
        <v>42254910</v>
      </c>
      <c r="J473" s="72">
        <f t="shared" si="1"/>
        <v>10757102</v>
      </c>
    </row>
    <row r="474" spans="1:10" ht="12.75" customHeight="1" x14ac:dyDescent="0.2">
      <c r="A474" s="253"/>
      <c r="B474" s="253"/>
      <c r="C474" s="53" t="s">
        <v>3</v>
      </c>
      <c r="D474" s="54">
        <v>15</v>
      </c>
      <c r="E474" s="46">
        <v>17384.009999999998</v>
      </c>
      <c r="F474" s="111"/>
      <c r="G474" s="113">
        <v>17804.79</v>
      </c>
      <c r="H474" s="46">
        <v>23876.75</v>
      </c>
      <c r="J474" s="46">
        <f t="shared" si="1"/>
        <v>6492.74</v>
      </c>
    </row>
    <row r="475" spans="1:10" ht="9" customHeight="1" x14ac:dyDescent="0.2">
      <c r="A475" s="253"/>
      <c r="B475" s="253"/>
      <c r="C475" s="48" t="s">
        <v>4</v>
      </c>
      <c r="D475" s="49">
        <v>20</v>
      </c>
      <c r="E475" s="72">
        <v>33660137</v>
      </c>
      <c r="F475" s="112"/>
      <c r="G475" s="114">
        <v>34474881</v>
      </c>
      <c r="H475" s="72">
        <v>46231835</v>
      </c>
      <c r="J475" s="72">
        <f t="shared" si="1"/>
        <v>12571698</v>
      </c>
    </row>
    <row r="476" spans="1:10" ht="12.75" customHeight="1" x14ac:dyDescent="0.2">
      <c r="A476" s="253"/>
      <c r="B476" s="253"/>
      <c r="C476" s="53" t="s">
        <v>3</v>
      </c>
      <c r="D476" s="54">
        <v>21</v>
      </c>
      <c r="E476" s="46">
        <v>18514.189999999999</v>
      </c>
      <c r="F476" s="111"/>
      <c r="G476" s="113">
        <v>19035.810000000001</v>
      </c>
      <c r="H476" s="46">
        <v>26069.97</v>
      </c>
      <c r="J476" s="46">
        <f t="shared" si="1"/>
        <v>7555.78</v>
      </c>
    </row>
    <row r="477" spans="1:10" ht="9" customHeight="1" x14ac:dyDescent="0.2">
      <c r="A477" s="253"/>
      <c r="B477" s="253"/>
      <c r="C477" s="48" t="s">
        <v>4</v>
      </c>
      <c r="D477" s="49">
        <v>27</v>
      </c>
      <c r="E477" s="72">
        <v>35848471</v>
      </c>
      <c r="F477" s="112"/>
      <c r="G477" s="114">
        <v>36858468</v>
      </c>
      <c r="H477" s="72">
        <v>50478501</v>
      </c>
      <c r="J477" s="72">
        <f t="shared" si="1"/>
        <v>14630030</v>
      </c>
    </row>
    <row r="478" spans="1:10" ht="12.75" customHeight="1" x14ac:dyDescent="0.2">
      <c r="A478" s="253"/>
      <c r="B478" s="253"/>
      <c r="C478" s="53" t="s">
        <v>3</v>
      </c>
      <c r="D478" s="54">
        <v>28</v>
      </c>
      <c r="E478" s="46">
        <v>19319.86</v>
      </c>
      <c r="F478" s="111"/>
      <c r="G478" s="113">
        <v>19913.38</v>
      </c>
      <c r="H478" s="46">
        <v>28331.45</v>
      </c>
      <c r="J478" s="46">
        <f t="shared" si="1"/>
        <v>9011.59</v>
      </c>
    </row>
    <row r="479" spans="1:10" ht="9" customHeight="1" x14ac:dyDescent="0.2">
      <c r="A479" s="253"/>
      <c r="B479" s="253"/>
      <c r="C479" s="48" t="s">
        <v>4</v>
      </c>
      <c r="D479" s="49">
        <v>34</v>
      </c>
      <c r="E479" s="72">
        <v>37408465</v>
      </c>
      <c r="F479" s="112"/>
      <c r="G479" s="114">
        <v>38557680</v>
      </c>
      <c r="H479" s="72">
        <v>54857337</v>
      </c>
      <c r="J479" s="72">
        <f t="shared" si="1"/>
        <v>17448872</v>
      </c>
    </row>
    <row r="480" spans="1:10" ht="12.75" customHeight="1" x14ac:dyDescent="0.2">
      <c r="A480" s="253"/>
      <c r="B480" s="253"/>
      <c r="C480" s="53" t="s">
        <v>3</v>
      </c>
      <c r="D480" s="54">
        <v>35</v>
      </c>
      <c r="E480" s="46">
        <v>19934.189999999999</v>
      </c>
      <c r="F480" s="111"/>
      <c r="G480" s="113">
        <v>20582.52</v>
      </c>
      <c r="H480" s="46">
        <v>30523.56</v>
      </c>
      <c r="J480" s="46">
        <f t="shared" si="1"/>
        <v>10589.37</v>
      </c>
    </row>
    <row r="481" spans="1:10" ht="9" customHeight="1" x14ac:dyDescent="0.2">
      <c r="A481" s="254"/>
      <c r="B481" s="254"/>
      <c r="C481" s="58" t="s">
        <v>4</v>
      </c>
      <c r="D481" s="59"/>
      <c r="E481" s="72">
        <v>38597974</v>
      </c>
      <c r="F481" s="112"/>
      <c r="G481" s="114">
        <v>39853316</v>
      </c>
      <c r="H481" s="72">
        <v>59101854</v>
      </c>
      <c r="J481" s="72">
        <f t="shared" si="1"/>
        <v>20503880</v>
      </c>
    </row>
    <row r="482" spans="1:10" ht="12.75" customHeight="1" x14ac:dyDescent="0.2">
      <c r="A482" s="239">
        <v>36892</v>
      </c>
      <c r="B482" s="239">
        <v>37256</v>
      </c>
      <c r="C482" s="42" t="s">
        <v>3</v>
      </c>
      <c r="D482" s="43">
        <v>0</v>
      </c>
      <c r="E482" s="46">
        <v>15044.2</v>
      </c>
      <c r="F482" s="111"/>
      <c r="G482" s="113">
        <v>15256.19</v>
      </c>
      <c r="H482" s="46">
        <v>19885.87</v>
      </c>
      <c r="J482" s="46">
        <f t="shared" si="1"/>
        <v>4841.67</v>
      </c>
    </row>
    <row r="483" spans="1:10" ht="9" customHeight="1" x14ac:dyDescent="0.2">
      <c r="A483" s="252"/>
      <c r="B483" s="252"/>
      <c r="C483" s="48" t="s">
        <v>4</v>
      </c>
      <c r="D483" s="49">
        <v>2</v>
      </c>
      <c r="E483" s="72">
        <v>29129633</v>
      </c>
      <c r="F483" s="112"/>
      <c r="G483" s="114">
        <v>29540103</v>
      </c>
      <c r="H483" s="72">
        <v>38504414</v>
      </c>
      <c r="J483" s="72">
        <f t="shared" si="1"/>
        <v>9374781</v>
      </c>
    </row>
    <row r="484" spans="1:10" ht="12.75" customHeight="1" x14ac:dyDescent="0.2">
      <c r="A484" s="253">
        <v>36892</v>
      </c>
      <c r="B484" s="253">
        <v>37256</v>
      </c>
      <c r="C484" s="53" t="s">
        <v>3</v>
      </c>
      <c r="D484" s="54">
        <v>3</v>
      </c>
      <c r="E484" s="46">
        <v>15382.13</v>
      </c>
      <c r="F484" s="111"/>
      <c r="G484" s="113">
        <v>15624.28</v>
      </c>
      <c r="H484" s="46">
        <v>20464.95</v>
      </c>
      <c r="J484" s="46">
        <f t="shared" si="1"/>
        <v>5082.82</v>
      </c>
    </row>
    <row r="485" spans="1:10" ht="9" customHeight="1" x14ac:dyDescent="0.2">
      <c r="A485" s="253"/>
      <c r="B485" s="253"/>
      <c r="C485" s="48" t="s">
        <v>4</v>
      </c>
      <c r="D485" s="49">
        <v>8</v>
      </c>
      <c r="E485" s="72">
        <v>29783957</v>
      </c>
      <c r="F485" s="112"/>
      <c r="G485" s="114">
        <v>30252825</v>
      </c>
      <c r="H485" s="72">
        <v>39625669</v>
      </c>
      <c r="J485" s="72">
        <f t="shared" si="1"/>
        <v>9841712</v>
      </c>
    </row>
    <row r="486" spans="1:10" ht="12.75" customHeight="1" x14ac:dyDescent="0.2">
      <c r="A486" s="253"/>
      <c r="B486" s="253"/>
      <c r="C486" s="53" t="s">
        <v>3</v>
      </c>
      <c r="D486" s="54">
        <v>9</v>
      </c>
      <c r="E486" s="46">
        <v>16589.53</v>
      </c>
      <c r="F486" s="111"/>
      <c r="G486" s="113">
        <v>16939.41</v>
      </c>
      <c r="H486" s="46">
        <v>22259.25</v>
      </c>
      <c r="J486" s="46">
        <f t="shared" si="1"/>
        <v>5669.72</v>
      </c>
    </row>
    <row r="487" spans="1:10" ht="9" customHeight="1" x14ac:dyDescent="0.2">
      <c r="A487" s="253"/>
      <c r="B487" s="253"/>
      <c r="C487" s="48" t="s">
        <v>4</v>
      </c>
      <c r="D487" s="49">
        <v>14</v>
      </c>
      <c r="E487" s="72">
        <v>32121809</v>
      </c>
      <c r="F487" s="112"/>
      <c r="G487" s="114">
        <v>32799271</v>
      </c>
      <c r="H487" s="72">
        <v>43099918</v>
      </c>
      <c r="J487" s="72">
        <f t="shared" si="1"/>
        <v>10978109</v>
      </c>
    </row>
    <row r="488" spans="1:10" ht="12.75" customHeight="1" x14ac:dyDescent="0.2">
      <c r="A488" s="253"/>
      <c r="B488" s="253"/>
      <c r="C488" s="53" t="s">
        <v>3</v>
      </c>
      <c r="D488" s="54">
        <v>15</v>
      </c>
      <c r="E488" s="46">
        <v>17733.14</v>
      </c>
      <c r="F488" s="111"/>
      <c r="G488" s="113">
        <v>18185.07</v>
      </c>
      <c r="H488" s="46">
        <v>24353.439999999999</v>
      </c>
      <c r="J488" s="46">
        <f t="shared" si="1"/>
        <v>6620.3</v>
      </c>
    </row>
    <row r="489" spans="1:10" ht="9" customHeight="1" x14ac:dyDescent="0.2">
      <c r="A489" s="253"/>
      <c r="B489" s="253"/>
      <c r="C489" s="48" t="s">
        <v>4</v>
      </c>
      <c r="D489" s="49">
        <v>20</v>
      </c>
      <c r="E489" s="72">
        <v>34336147</v>
      </c>
      <c r="F489" s="112"/>
      <c r="G489" s="114">
        <v>35211205</v>
      </c>
      <c r="H489" s="72">
        <v>47154835</v>
      </c>
      <c r="J489" s="72">
        <f t="shared" si="1"/>
        <v>12818688</v>
      </c>
    </row>
    <row r="490" spans="1:10" ht="12.75" customHeight="1" x14ac:dyDescent="0.2">
      <c r="A490" s="253"/>
      <c r="B490" s="253"/>
      <c r="C490" s="53" t="s">
        <v>3</v>
      </c>
      <c r="D490" s="54">
        <v>21</v>
      </c>
      <c r="E490" s="46">
        <v>18883.45</v>
      </c>
      <c r="F490" s="111"/>
      <c r="G490" s="113">
        <v>19438.03</v>
      </c>
      <c r="H490" s="46">
        <v>26593.66</v>
      </c>
      <c r="J490" s="46">
        <f t="shared" si="1"/>
        <v>7710.21</v>
      </c>
    </row>
    <row r="491" spans="1:10" ht="9" customHeight="1" x14ac:dyDescent="0.2">
      <c r="A491" s="253"/>
      <c r="B491" s="253"/>
      <c r="C491" s="48" t="s">
        <v>4</v>
      </c>
      <c r="D491" s="49">
        <v>27</v>
      </c>
      <c r="E491" s="72">
        <v>36563458</v>
      </c>
      <c r="F491" s="112"/>
      <c r="G491" s="114">
        <v>37637274</v>
      </c>
      <c r="H491" s="72">
        <v>51492506</v>
      </c>
      <c r="J491" s="72">
        <f t="shared" si="1"/>
        <v>14929048</v>
      </c>
    </row>
    <row r="492" spans="1:10" ht="12.75" customHeight="1" x14ac:dyDescent="0.2">
      <c r="A492" s="253"/>
      <c r="B492" s="253"/>
      <c r="C492" s="53" t="s">
        <v>3</v>
      </c>
      <c r="D492" s="54">
        <v>28</v>
      </c>
      <c r="E492" s="46">
        <v>19702.55</v>
      </c>
      <c r="F492" s="111"/>
      <c r="G492" s="113">
        <v>20330.21</v>
      </c>
      <c r="H492" s="46">
        <v>28895.43</v>
      </c>
      <c r="J492" s="46">
        <f t="shared" si="1"/>
        <v>9192.8799999999992</v>
      </c>
    </row>
    <row r="493" spans="1:10" ht="9" customHeight="1" x14ac:dyDescent="0.2">
      <c r="A493" s="253"/>
      <c r="B493" s="253"/>
      <c r="C493" s="48" t="s">
        <v>4</v>
      </c>
      <c r="D493" s="49">
        <v>34</v>
      </c>
      <c r="E493" s="72">
        <v>38149456</v>
      </c>
      <c r="F493" s="112"/>
      <c r="G493" s="114">
        <v>39364776</v>
      </c>
      <c r="H493" s="72">
        <v>55949354</v>
      </c>
      <c r="J493" s="72">
        <f t="shared" si="1"/>
        <v>17799898</v>
      </c>
    </row>
    <row r="494" spans="1:10" ht="12.75" customHeight="1" x14ac:dyDescent="0.2">
      <c r="A494" s="253"/>
      <c r="B494" s="253"/>
      <c r="C494" s="53" t="s">
        <v>3</v>
      </c>
      <c r="D494" s="54">
        <v>35</v>
      </c>
      <c r="E494" s="46">
        <v>20330.310000000001</v>
      </c>
      <c r="F494" s="111"/>
      <c r="G494" s="113">
        <v>21013.99</v>
      </c>
      <c r="H494" s="46">
        <v>31134.52</v>
      </c>
      <c r="J494" s="46">
        <f t="shared" si="1"/>
        <v>10804.21</v>
      </c>
    </row>
    <row r="495" spans="1:10" ht="9" customHeight="1" x14ac:dyDescent="0.2">
      <c r="A495" s="254"/>
      <c r="B495" s="254"/>
      <c r="C495" s="58" t="s">
        <v>4</v>
      </c>
      <c r="D495" s="59"/>
      <c r="E495" s="72">
        <v>39364969</v>
      </c>
      <c r="F495" s="112"/>
      <c r="G495" s="114">
        <v>40688758</v>
      </c>
      <c r="H495" s="72">
        <v>60284837</v>
      </c>
      <c r="J495" s="72">
        <f t="shared" si="1"/>
        <v>20919868</v>
      </c>
    </row>
    <row r="496" spans="1:10" ht="12.75" customHeight="1" x14ac:dyDescent="0.2">
      <c r="A496" s="239">
        <v>37257</v>
      </c>
      <c r="B496" s="239">
        <v>37621</v>
      </c>
      <c r="C496" s="42" t="s">
        <v>3</v>
      </c>
      <c r="D496" s="43">
        <v>0</v>
      </c>
      <c r="E496" s="46">
        <v>15423.28</v>
      </c>
      <c r="F496" s="111"/>
      <c r="G496" s="113">
        <v>15669.1</v>
      </c>
      <c r="H496" s="46">
        <v>20388.71</v>
      </c>
      <c r="J496" s="46">
        <f t="shared" si="1"/>
        <v>4965.43</v>
      </c>
    </row>
    <row r="497" spans="1:10" ht="9" customHeight="1" x14ac:dyDescent="0.2">
      <c r="A497" s="252"/>
      <c r="B497" s="252"/>
      <c r="C497" s="48" t="s">
        <v>4</v>
      </c>
      <c r="D497" s="49">
        <v>2</v>
      </c>
      <c r="E497" s="72">
        <v>29863634</v>
      </c>
      <c r="F497" s="112"/>
      <c r="G497" s="114">
        <v>30339608</v>
      </c>
      <c r="H497" s="72">
        <v>39478048</v>
      </c>
      <c r="J497" s="72">
        <f t="shared" si="1"/>
        <v>9614414</v>
      </c>
    </row>
    <row r="498" spans="1:10" ht="12.75" customHeight="1" x14ac:dyDescent="0.2">
      <c r="A498" s="253">
        <v>37257</v>
      </c>
      <c r="B498" s="253">
        <v>37621</v>
      </c>
      <c r="C498" s="53" t="s">
        <v>3</v>
      </c>
      <c r="D498" s="54">
        <v>3</v>
      </c>
      <c r="E498" s="46">
        <v>15769.79</v>
      </c>
      <c r="F498" s="111"/>
      <c r="G498" s="113">
        <v>16046.53</v>
      </c>
      <c r="H498" s="46">
        <v>20982.35</v>
      </c>
      <c r="J498" s="46">
        <f t="shared" si="1"/>
        <v>5212.5600000000004</v>
      </c>
    </row>
    <row r="499" spans="1:10" ht="9" customHeight="1" x14ac:dyDescent="0.2">
      <c r="A499" s="253"/>
      <c r="B499" s="253"/>
      <c r="C499" s="48" t="s">
        <v>4</v>
      </c>
      <c r="D499" s="49">
        <v>8</v>
      </c>
      <c r="E499" s="72">
        <v>30534571</v>
      </c>
      <c r="F499" s="112"/>
      <c r="G499" s="114">
        <v>31070415</v>
      </c>
      <c r="H499" s="72">
        <v>40627495</v>
      </c>
      <c r="J499" s="72">
        <f t="shared" si="1"/>
        <v>10092924</v>
      </c>
    </row>
    <row r="500" spans="1:10" ht="12.75" customHeight="1" x14ac:dyDescent="0.2">
      <c r="A500" s="253"/>
      <c r="B500" s="253"/>
      <c r="C500" s="53" t="s">
        <v>3</v>
      </c>
      <c r="D500" s="54">
        <v>9</v>
      </c>
      <c r="E500" s="46">
        <v>17007.61</v>
      </c>
      <c r="F500" s="111"/>
      <c r="G500" s="113">
        <v>17394.8</v>
      </c>
      <c r="H500" s="46">
        <v>22821.89</v>
      </c>
      <c r="J500" s="46">
        <f t="shared" si="1"/>
        <v>5814.28</v>
      </c>
    </row>
    <row r="501" spans="1:10" ht="9" customHeight="1" x14ac:dyDescent="0.2">
      <c r="A501" s="253"/>
      <c r="B501" s="253"/>
      <c r="C501" s="48" t="s">
        <v>4</v>
      </c>
      <c r="D501" s="49">
        <v>14</v>
      </c>
      <c r="E501" s="72">
        <v>32931325</v>
      </c>
      <c r="F501" s="112"/>
      <c r="G501" s="114">
        <v>33681029</v>
      </c>
      <c r="H501" s="72">
        <v>44189341</v>
      </c>
      <c r="J501" s="72">
        <f t="shared" si="1"/>
        <v>11258016</v>
      </c>
    </row>
    <row r="502" spans="1:10" ht="12.75" customHeight="1" x14ac:dyDescent="0.2">
      <c r="A502" s="253"/>
      <c r="B502" s="253"/>
      <c r="C502" s="53" t="s">
        <v>3</v>
      </c>
      <c r="D502" s="54">
        <v>15</v>
      </c>
      <c r="E502" s="46">
        <v>18179.95</v>
      </c>
      <c r="F502" s="111"/>
      <c r="G502" s="113">
        <v>18671.75</v>
      </c>
      <c r="H502" s="46">
        <v>24968.86</v>
      </c>
      <c r="J502" s="46">
        <f t="shared" si="1"/>
        <v>6788.91</v>
      </c>
    </row>
    <row r="503" spans="1:10" ht="9" customHeight="1" x14ac:dyDescent="0.2">
      <c r="A503" s="253"/>
      <c r="B503" s="253"/>
      <c r="C503" s="48" t="s">
        <v>4</v>
      </c>
      <c r="D503" s="49">
        <v>20</v>
      </c>
      <c r="E503" s="72">
        <v>35201292</v>
      </c>
      <c r="F503" s="112"/>
      <c r="G503" s="114">
        <v>36153549</v>
      </c>
      <c r="H503" s="72">
        <v>48346455</v>
      </c>
      <c r="J503" s="72">
        <f t="shared" si="1"/>
        <v>13145163</v>
      </c>
    </row>
    <row r="504" spans="1:10" ht="12.75" customHeight="1" x14ac:dyDescent="0.2">
      <c r="A504" s="253"/>
      <c r="B504" s="253"/>
      <c r="C504" s="53" t="s">
        <v>3</v>
      </c>
      <c r="D504" s="54">
        <v>21</v>
      </c>
      <c r="E504" s="46">
        <v>19359.25</v>
      </c>
      <c r="F504" s="111"/>
      <c r="G504" s="113">
        <v>19956.28</v>
      </c>
      <c r="H504" s="46">
        <v>27265.5</v>
      </c>
      <c r="J504" s="46">
        <f t="shared" si="1"/>
        <v>7906.25</v>
      </c>
    </row>
    <row r="505" spans="1:10" ht="9" customHeight="1" x14ac:dyDescent="0.2">
      <c r="A505" s="253"/>
      <c r="B505" s="253"/>
      <c r="C505" s="48" t="s">
        <v>4</v>
      </c>
      <c r="D505" s="49">
        <v>27</v>
      </c>
      <c r="E505" s="72">
        <v>37484735</v>
      </c>
      <c r="F505" s="112"/>
      <c r="G505" s="114">
        <v>38640746</v>
      </c>
      <c r="H505" s="72">
        <v>52793370</v>
      </c>
      <c r="J505" s="72">
        <f t="shared" si="1"/>
        <v>15308635</v>
      </c>
    </row>
    <row r="506" spans="1:10" ht="12.75" customHeight="1" x14ac:dyDescent="0.2">
      <c r="A506" s="253"/>
      <c r="B506" s="253"/>
      <c r="C506" s="53" t="s">
        <v>3</v>
      </c>
      <c r="D506" s="54">
        <v>28</v>
      </c>
      <c r="E506" s="46">
        <v>20199.02</v>
      </c>
      <c r="F506" s="111"/>
      <c r="G506" s="113">
        <v>20870.98</v>
      </c>
      <c r="H506" s="46">
        <v>29625.25</v>
      </c>
      <c r="J506" s="46">
        <f t="shared" si="1"/>
        <v>9426.23</v>
      </c>
    </row>
    <row r="507" spans="1:10" ht="9" customHeight="1" x14ac:dyDescent="0.2">
      <c r="A507" s="253"/>
      <c r="B507" s="253"/>
      <c r="C507" s="48" t="s">
        <v>4</v>
      </c>
      <c r="D507" s="49">
        <v>34</v>
      </c>
      <c r="E507" s="72">
        <v>39110756</v>
      </c>
      <c r="F507" s="112"/>
      <c r="G507" s="114">
        <v>40411852</v>
      </c>
      <c r="H507" s="72">
        <v>57362483</v>
      </c>
      <c r="J507" s="72">
        <f t="shared" si="1"/>
        <v>18251727</v>
      </c>
    </row>
    <row r="508" spans="1:10" ht="12.75" customHeight="1" x14ac:dyDescent="0.2">
      <c r="A508" s="253"/>
      <c r="B508" s="253"/>
      <c r="C508" s="53" t="s">
        <v>3</v>
      </c>
      <c r="D508" s="54">
        <v>35</v>
      </c>
      <c r="E508" s="46">
        <v>20842.64</v>
      </c>
      <c r="F508" s="111"/>
      <c r="G508" s="113">
        <v>21572.03</v>
      </c>
      <c r="H508" s="46">
        <v>31920.76</v>
      </c>
      <c r="J508" s="46">
        <f t="shared" si="1"/>
        <v>11078.12</v>
      </c>
    </row>
    <row r="509" spans="1:10" ht="9" customHeight="1" x14ac:dyDescent="0.2">
      <c r="A509" s="254"/>
      <c r="B509" s="254"/>
      <c r="C509" s="58" t="s">
        <v>4</v>
      </c>
      <c r="D509" s="59"/>
      <c r="E509" s="72">
        <v>40356979</v>
      </c>
      <c r="F509" s="112"/>
      <c r="G509" s="114">
        <v>41769275</v>
      </c>
      <c r="H509" s="72">
        <v>61807210</v>
      </c>
      <c r="J509" s="72">
        <f t="shared" si="1"/>
        <v>21450231</v>
      </c>
    </row>
    <row r="510" spans="1:10" ht="12.75" customHeight="1" x14ac:dyDescent="0.2">
      <c r="A510" s="239">
        <v>37622</v>
      </c>
      <c r="B510" s="239">
        <v>37986</v>
      </c>
      <c r="C510" s="42" t="s">
        <v>3</v>
      </c>
      <c r="D510" s="43">
        <v>0</v>
      </c>
      <c r="E510" s="46">
        <v>15812.24</v>
      </c>
      <c r="F510" s="111"/>
      <c r="G510" s="113">
        <v>16092.76</v>
      </c>
      <c r="H510" s="46">
        <v>20904.68</v>
      </c>
      <c r="J510" s="46">
        <f t="shared" si="1"/>
        <v>5092.4399999999996</v>
      </c>
    </row>
    <row r="511" spans="1:10" ht="9" customHeight="1" x14ac:dyDescent="0.2">
      <c r="A511" s="252"/>
      <c r="B511" s="252"/>
      <c r="C511" s="48" t="s">
        <v>4</v>
      </c>
      <c r="D511" s="49">
        <v>2</v>
      </c>
      <c r="E511" s="72">
        <v>30616766</v>
      </c>
      <c r="F511" s="112"/>
      <c r="G511" s="114">
        <v>31159928</v>
      </c>
      <c r="H511" s="72">
        <v>40477105</v>
      </c>
      <c r="J511" s="72">
        <f t="shared" si="1"/>
        <v>9860339</v>
      </c>
    </row>
    <row r="512" spans="1:10" ht="12.75" customHeight="1" x14ac:dyDescent="0.2">
      <c r="A512" s="253">
        <v>37622</v>
      </c>
      <c r="B512" s="253">
        <v>37986</v>
      </c>
      <c r="C512" s="53" t="s">
        <v>3</v>
      </c>
      <c r="D512" s="54">
        <v>3</v>
      </c>
      <c r="E512" s="46">
        <v>16167.59</v>
      </c>
      <c r="F512" s="111"/>
      <c r="G512" s="113">
        <v>16479.830000000002</v>
      </c>
      <c r="H512" s="46">
        <v>21513.27</v>
      </c>
      <c r="J512" s="46">
        <f t="shared" si="1"/>
        <v>5345.68</v>
      </c>
    </row>
    <row r="513" spans="1:10" ht="9" customHeight="1" x14ac:dyDescent="0.2">
      <c r="A513" s="253"/>
      <c r="B513" s="253"/>
      <c r="C513" s="48" t="s">
        <v>4</v>
      </c>
      <c r="D513" s="49">
        <v>8</v>
      </c>
      <c r="E513" s="72">
        <v>31304819</v>
      </c>
      <c r="F513" s="112"/>
      <c r="G513" s="114">
        <v>31909400</v>
      </c>
      <c r="H513" s="72">
        <v>41655499</v>
      </c>
      <c r="J513" s="72">
        <f t="shared" si="1"/>
        <v>10350680</v>
      </c>
    </row>
    <row r="514" spans="1:10" ht="12.75" customHeight="1" x14ac:dyDescent="0.2">
      <c r="A514" s="253"/>
      <c r="B514" s="253"/>
      <c r="C514" s="53" t="s">
        <v>3</v>
      </c>
      <c r="D514" s="54">
        <v>9</v>
      </c>
      <c r="E514" s="46">
        <v>17436.61</v>
      </c>
      <c r="F514" s="111"/>
      <c r="G514" s="113">
        <v>17862.080000000002</v>
      </c>
      <c r="H514" s="46">
        <v>23399.22</v>
      </c>
      <c r="J514" s="46">
        <f t="shared" si="1"/>
        <v>5962.61</v>
      </c>
    </row>
    <row r="515" spans="1:10" ht="9" customHeight="1" x14ac:dyDescent="0.2">
      <c r="A515" s="253"/>
      <c r="B515" s="253"/>
      <c r="C515" s="48" t="s">
        <v>4</v>
      </c>
      <c r="D515" s="49">
        <v>14</v>
      </c>
      <c r="E515" s="72">
        <v>33761985</v>
      </c>
      <c r="F515" s="112"/>
      <c r="G515" s="114">
        <v>34585810</v>
      </c>
      <c r="H515" s="72">
        <v>45307208</v>
      </c>
      <c r="J515" s="72">
        <f t="shared" si="1"/>
        <v>11545223</v>
      </c>
    </row>
    <row r="516" spans="1:10" ht="12.75" customHeight="1" x14ac:dyDescent="0.2">
      <c r="A516" s="253"/>
      <c r="B516" s="253"/>
      <c r="C516" s="53" t="s">
        <v>3</v>
      </c>
      <c r="D516" s="54">
        <v>15</v>
      </c>
      <c r="E516" s="46">
        <v>18638.46</v>
      </c>
      <c r="F516" s="111"/>
      <c r="G516" s="113">
        <v>19171.169999999998</v>
      </c>
      <c r="H516" s="46">
        <v>25600.27</v>
      </c>
      <c r="J516" s="46">
        <f t="shared" si="1"/>
        <v>6961.81</v>
      </c>
    </row>
    <row r="517" spans="1:10" ht="9" customHeight="1" x14ac:dyDescent="0.2">
      <c r="A517" s="253"/>
      <c r="B517" s="253"/>
      <c r="C517" s="48" t="s">
        <v>4</v>
      </c>
      <c r="D517" s="49">
        <v>20</v>
      </c>
      <c r="E517" s="72">
        <v>36089091</v>
      </c>
      <c r="F517" s="112"/>
      <c r="G517" s="114">
        <v>37120561</v>
      </c>
      <c r="H517" s="72">
        <v>49569035</v>
      </c>
      <c r="J517" s="72">
        <f t="shared" si="1"/>
        <v>13479944</v>
      </c>
    </row>
    <row r="518" spans="1:10" ht="12.75" customHeight="1" x14ac:dyDescent="0.2">
      <c r="A518" s="253"/>
      <c r="B518" s="253"/>
      <c r="C518" s="53" t="s">
        <v>3</v>
      </c>
      <c r="D518" s="54">
        <v>21</v>
      </c>
      <c r="E518" s="46">
        <v>19847.53</v>
      </c>
      <c r="F518" s="111"/>
      <c r="G518" s="113">
        <v>20488.13</v>
      </c>
      <c r="H518" s="46">
        <v>27954.89</v>
      </c>
      <c r="J518" s="46">
        <f t="shared" si="1"/>
        <v>8107.36</v>
      </c>
    </row>
    <row r="519" spans="1:10" ht="9" customHeight="1" x14ac:dyDescent="0.2">
      <c r="A519" s="253"/>
      <c r="B519" s="253"/>
      <c r="C519" s="48" t="s">
        <v>4</v>
      </c>
      <c r="D519" s="49">
        <v>27</v>
      </c>
      <c r="E519" s="72">
        <v>38430177</v>
      </c>
      <c r="F519" s="112"/>
      <c r="G519" s="114">
        <v>39670551</v>
      </c>
      <c r="H519" s="72">
        <v>54128215</v>
      </c>
      <c r="J519" s="72">
        <f t="shared" si="1"/>
        <v>15698038</v>
      </c>
    </row>
    <row r="520" spans="1:10" ht="12.75" customHeight="1" x14ac:dyDescent="0.2">
      <c r="A520" s="253"/>
      <c r="B520" s="253"/>
      <c r="C520" s="53" t="s">
        <v>3</v>
      </c>
      <c r="D520" s="54">
        <v>28</v>
      </c>
      <c r="E520" s="46">
        <v>20708.490000000002</v>
      </c>
      <c r="F520" s="111"/>
      <c r="G520" s="113">
        <v>21425.91</v>
      </c>
      <c r="H520" s="46">
        <v>30374.18</v>
      </c>
      <c r="J520" s="46">
        <f t="shared" si="1"/>
        <v>9665.69</v>
      </c>
    </row>
    <row r="521" spans="1:10" ht="9" customHeight="1" x14ac:dyDescent="0.2">
      <c r="A521" s="253"/>
      <c r="B521" s="253"/>
      <c r="C521" s="48" t="s">
        <v>4</v>
      </c>
      <c r="D521" s="49">
        <v>34</v>
      </c>
      <c r="E521" s="72">
        <v>40097228</v>
      </c>
      <c r="F521" s="112"/>
      <c r="G521" s="114">
        <v>41486347</v>
      </c>
      <c r="H521" s="72">
        <v>58812614</v>
      </c>
      <c r="J521" s="72">
        <f t="shared" si="1"/>
        <v>18715386</v>
      </c>
    </row>
    <row r="522" spans="1:10" ht="12.75" customHeight="1" x14ac:dyDescent="0.2">
      <c r="A522" s="253"/>
      <c r="B522" s="253"/>
      <c r="C522" s="53" t="s">
        <v>3</v>
      </c>
      <c r="D522" s="54">
        <v>35</v>
      </c>
      <c r="E522" s="46">
        <v>21368.36</v>
      </c>
      <c r="F522" s="111"/>
      <c r="G522" s="113">
        <v>22144.66</v>
      </c>
      <c r="H522" s="46">
        <v>32727.54</v>
      </c>
      <c r="J522" s="46">
        <f t="shared" si="1"/>
        <v>11359.18</v>
      </c>
    </row>
    <row r="523" spans="1:10" ht="9" customHeight="1" x14ac:dyDescent="0.2">
      <c r="A523" s="254"/>
      <c r="B523" s="254"/>
      <c r="C523" s="58" t="s">
        <v>4</v>
      </c>
      <c r="D523" s="59"/>
      <c r="E523" s="72">
        <v>41374914</v>
      </c>
      <c r="F523" s="112"/>
      <c r="G523" s="114">
        <v>42878041</v>
      </c>
      <c r="H523" s="72">
        <v>63369354</v>
      </c>
      <c r="J523" s="72">
        <f t="shared" si="1"/>
        <v>21994440</v>
      </c>
    </row>
    <row r="524" spans="1:10" ht="12.75" customHeight="1" x14ac:dyDescent="0.2">
      <c r="A524" s="239">
        <v>37987</v>
      </c>
      <c r="B524" s="239">
        <v>38383</v>
      </c>
      <c r="C524" s="42" t="s">
        <v>3</v>
      </c>
      <c r="D524" s="43">
        <v>0</v>
      </c>
      <c r="E524" s="46">
        <v>16146.08</v>
      </c>
      <c r="F524" s="111"/>
      <c r="G524" s="113">
        <v>16456.39</v>
      </c>
      <c r="H524" s="46">
        <v>21346.03</v>
      </c>
      <c r="J524" s="46">
        <f t="shared" si="1"/>
        <v>5199.95</v>
      </c>
    </row>
    <row r="525" spans="1:10" ht="9" customHeight="1" x14ac:dyDescent="0.2">
      <c r="A525" s="252"/>
      <c r="B525" s="252"/>
      <c r="C525" s="48" t="s">
        <v>4</v>
      </c>
      <c r="D525" s="49">
        <v>2</v>
      </c>
      <c r="E525" s="72">
        <v>31263170</v>
      </c>
      <c r="F525" s="112"/>
      <c r="G525" s="114">
        <v>31864014</v>
      </c>
      <c r="H525" s="72">
        <v>41331678</v>
      </c>
      <c r="J525" s="72">
        <f t="shared" si="1"/>
        <v>10068508</v>
      </c>
    </row>
    <row r="526" spans="1:10" ht="12.75" customHeight="1" x14ac:dyDescent="0.2">
      <c r="A526" s="253">
        <v>37987</v>
      </c>
      <c r="B526" s="253">
        <v>38383</v>
      </c>
      <c r="C526" s="53" t="s">
        <v>3</v>
      </c>
      <c r="D526" s="54">
        <v>3</v>
      </c>
      <c r="E526" s="46">
        <v>16508.97</v>
      </c>
      <c r="F526" s="111"/>
      <c r="G526" s="113">
        <v>16851.669999999998</v>
      </c>
      <c r="H526" s="46">
        <v>21967.49</v>
      </c>
      <c r="J526" s="46">
        <f t="shared" si="1"/>
        <v>5458.52</v>
      </c>
    </row>
    <row r="527" spans="1:10" ht="9" customHeight="1" x14ac:dyDescent="0.2">
      <c r="A527" s="253"/>
      <c r="B527" s="253"/>
      <c r="C527" s="48" t="s">
        <v>4</v>
      </c>
      <c r="D527" s="49">
        <v>8</v>
      </c>
      <c r="E527" s="72">
        <v>31965823</v>
      </c>
      <c r="F527" s="112"/>
      <c r="G527" s="114">
        <v>32629383</v>
      </c>
      <c r="H527" s="72">
        <v>42534992</v>
      </c>
      <c r="J527" s="72">
        <f t="shared" si="1"/>
        <v>10569169</v>
      </c>
    </row>
    <row r="528" spans="1:10" ht="12.75" customHeight="1" x14ac:dyDescent="0.2">
      <c r="A528" s="253"/>
      <c r="B528" s="253"/>
      <c r="C528" s="53" t="s">
        <v>3</v>
      </c>
      <c r="D528" s="54">
        <v>9</v>
      </c>
      <c r="E528" s="46">
        <v>17804.77</v>
      </c>
      <c r="F528" s="111"/>
      <c r="G528" s="113">
        <v>18263.09</v>
      </c>
      <c r="H528" s="46">
        <v>23893.22</v>
      </c>
      <c r="J528" s="46">
        <f t="shared" si="1"/>
        <v>6088.45</v>
      </c>
    </row>
    <row r="529" spans="1:10" ht="9" customHeight="1" x14ac:dyDescent="0.2">
      <c r="A529" s="253"/>
      <c r="B529" s="253"/>
      <c r="C529" s="48" t="s">
        <v>4</v>
      </c>
      <c r="D529" s="49">
        <v>14</v>
      </c>
      <c r="E529" s="72">
        <v>34474842</v>
      </c>
      <c r="F529" s="112"/>
      <c r="G529" s="114">
        <v>35362273</v>
      </c>
      <c r="H529" s="72">
        <v>46263725</v>
      </c>
      <c r="J529" s="72">
        <f t="shared" si="1"/>
        <v>11788883</v>
      </c>
    </row>
    <row r="530" spans="1:10" ht="12.75" customHeight="1" x14ac:dyDescent="0.2">
      <c r="A530" s="253"/>
      <c r="B530" s="253"/>
      <c r="C530" s="53" t="s">
        <v>3</v>
      </c>
      <c r="D530" s="54">
        <v>15</v>
      </c>
      <c r="E530" s="46">
        <v>19031.97</v>
      </c>
      <c r="F530" s="111"/>
      <c r="G530" s="113">
        <v>19599.79</v>
      </c>
      <c r="H530" s="46">
        <v>26140.81</v>
      </c>
      <c r="J530" s="46">
        <f t="shared" si="1"/>
        <v>7108.84</v>
      </c>
    </row>
    <row r="531" spans="1:10" ht="9" customHeight="1" x14ac:dyDescent="0.2">
      <c r="A531" s="253"/>
      <c r="B531" s="253"/>
      <c r="C531" s="48" t="s">
        <v>4</v>
      </c>
      <c r="D531" s="49">
        <v>20</v>
      </c>
      <c r="E531" s="72">
        <v>36851033</v>
      </c>
      <c r="F531" s="112"/>
      <c r="G531" s="114">
        <v>37950485</v>
      </c>
      <c r="H531" s="72">
        <v>50615666</v>
      </c>
      <c r="J531" s="72">
        <f t="shared" si="1"/>
        <v>13764633</v>
      </c>
    </row>
    <row r="532" spans="1:10" ht="12.75" customHeight="1" x14ac:dyDescent="0.2">
      <c r="A532" s="253"/>
      <c r="B532" s="253"/>
      <c r="C532" s="53" t="s">
        <v>3</v>
      </c>
      <c r="D532" s="54">
        <v>21</v>
      </c>
      <c r="E532" s="46">
        <v>20266.52</v>
      </c>
      <c r="F532" s="111"/>
      <c r="G532" s="113">
        <v>20944.509999999998</v>
      </c>
      <c r="H532" s="46">
        <v>28545.09</v>
      </c>
      <c r="J532" s="46">
        <f t="shared" si="1"/>
        <v>8278.57</v>
      </c>
    </row>
    <row r="533" spans="1:10" ht="9" customHeight="1" x14ac:dyDescent="0.2">
      <c r="A533" s="253"/>
      <c r="B533" s="253"/>
      <c r="C533" s="48" t="s">
        <v>4</v>
      </c>
      <c r="D533" s="49">
        <v>27</v>
      </c>
      <c r="E533" s="72">
        <v>39241455</v>
      </c>
      <c r="F533" s="112"/>
      <c r="G533" s="114">
        <v>40554226</v>
      </c>
      <c r="H533" s="72">
        <v>55271001</v>
      </c>
      <c r="J533" s="72">
        <f t="shared" si="1"/>
        <v>16029546</v>
      </c>
    </row>
    <row r="534" spans="1:10" ht="12.75" customHeight="1" x14ac:dyDescent="0.2">
      <c r="A534" s="253"/>
      <c r="B534" s="253"/>
      <c r="C534" s="53" t="s">
        <v>3</v>
      </c>
      <c r="D534" s="54">
        <v>28</v>
      </c>
      <c r="E534" s="46">
        <v>21145.68</v>
      </c>
      <c r="F534" s="111"/>
      <c r="G534" s="113">
        <v>21902.12</v>
      </c>
      <c r="H534" s="46">
        <v>31015.47</v>
      </c>
      <c r="J534" s="46">
        <f t="shared" ref="J534:J597" si="2">H534-E534</f>
        <v>9869.7900000000009</v>
      </c>
    </row>
    <row r="535" spans="1:10" ht="9" customHeight="1" x14ac:dyDescent="0.2">
      <c r="A535" s="253"/>
      <c r="B535" s="253"/>
      <c r="C535" s="48" t="s">
        <v>4</v>
      </c>
      <c r="D535" s="49">
        <v>34</v>
      </c>
      <c r="E535" s="72">
        <v>40943746</v>
      </c>
      <c r="F535" s="112"/>
      <c r="G535" s="114">
        <v>42408418</v>
      </c>
      <c r="H535" s="72">
        <v>60054324</v>
      </c>
      <c r="J535" s="72">
        <f t="shared" si="2"/>
        <v>19110578</v>
      </c>
    </row>
    <row r="536" spans="1:10" ht="12.75" customHeight="1" x14ac:dyDescent="0.2">
      <c r="A536" s="253"/>
      <c r="B536" s="253"/>
      <c r="C536" s="53" t="s">
        <v>3</v>
      </c>
      <c r="D536" s="54">
        <v>35</v>
      </c>
      <c r="E536" s="46">
        <v>21819.46</v>
      </c>
      <c r="F536" s="111"/>
      <c r="G536" s="113">
        <v>22636.02</v>
      </c>
      <c r="H536" s="46">
        <v>33418.49</v>
      </c>
      <c r="J536" s="46">
        <f t="shared" si="2"/>
        <v>11599.03</v>
      </c>
    </row>
    <row r="537" spans="1:10" ht="9" customHeight="1" x14ac:dyDescent="0.2">
      <c r="A537" s="254"/>
      <c r="B537" s="254"/>
      <c r="C537" s="58" t="s">
        <v>4</v>
      </c>
      <c r="D537" s="59"/>
      <c r="E537" s="72">
        <v>42248366</v>
      </c>
      <c r="F537" s="112"/>
      <c r="G537" s="114">
        <v>43829446</v>
      </c>
      <c r="H537" s="72">
        <v>64707220</v>
      </c>
      <c r="J537" s="72">
        <f t="shared" si="2"/>
        <v>22458854</v>
      </c>
    </row>
    <row r="538" spans="1:10" ht="12.75" customHeight="1" x14ac:dyDescent="0.2">
      <c r="A538" s="239">
        <v>38384</v>
      </c>
      <c r="B538" s="239">
        <v>38717</v>
      </c>
      <c r="C538" s="42" t="s">
        <v>3</v>
      </c>
      <c r="D538" s="43">
        <v>0</v>
      </c>
      <c r="E538" s="46">
        <v>16577.55</v>
      </c>
      <c r="F538" s="111"/>
      <c r="G538" s="113">
        <v>16926.36</v>
      </c>
      <c r="H538" s="46">
        <v>21916.47</v>
      </c>
      <c r="J538" s="46">
        <f t="shared" si="2"/>
        <v>5338.92</v>
      </c>
    </row>
    <row r="539" spans="1:10" ht="9" customHeight="1" x14ac:dyDescent="0.2">
      <c r="A539" s="252"/>
      <c r="B539" s="252"/>
      <c r="C539" s="48" t="s">
        <v>4</v>
      </c>
      <c r="D539" s="49">
        <v>2</v>
      </c>
      <c r="E539" s="72">
        <v>32098613</v>
      </c>
      <c r="F539" s="112"/>
      <c r="G539" s="114">
        <v>32774003</v>
      </c>
      <c r="H539" s="72">
        <v>42436203</v>
      </c>
      <c r="J539" s="72">
        <f t="shared" si="2"/>
        <v>10337590</v>
      </c>
    </row>
    <row r="540" spans="1:10" ht="12.75" customHeight="1" x14ac:dyDescent="0.2">
      <c r="A540" s="253">
        <v>38384</v>
      </c>
      <c r="B540" s="253">
        <v>38717</v>
      </c>
      <c r="C540" s="53" t="s">
        <v>3</v>
      </c>
      <c r="D540" s="54">
        <v>3</v>
      </c>
      <c r="E540" s="46">
        <v>16950.189999999999</v>
      </c>
      <c r="F540" s="111"/>
      <c r="G540" s="113">
        <v>17332.259999999998</v>
      </c>
      <c r="H540" s="46">
        <v>22554.57</v>
      </c>
      <c r="J540" s="46">
        <f t="shared" si="2"/>
        <v>5604.38</v>
      </c>
    </row>
    <row r="541" spans="1:10" ht="9" customHeight="1" x14ac:dyDescent="0.2">
      <c r="A541" s="253"/>
      <c r="B541" s="253"/>
      <c r="C541" s="48" t="s">
        <v>4</v>
      </c>
      <c r="D541" s="49">
        <v>8</v>
      </c>
      <c r="E541" s="72">
        <v>32820144</v>
      </c>
      <c r="F541" s="112"/>
      <c r="G541" s="114">
        <v>33559935</v>
      </c>
      <c r="H541" s="72">
        <v>43671737</v>
      </c>
      <c r="J541" s="72">
        <f t="shared" si="2"/>
        <v>10851593</v>
      </c>
    </row>
    <row r="542" spans="1:10" ht="12.75" customHeight="1" x14ac:dyDescent="0.2">
      <c r="A542" s="253"/>
      <c r="B542" s="253"/>
      <c r="C542" s="53" t="s">
        <v>3</v>
      </c>
      <c r="D542" s="54">
        <v>9</v>
      </c>
      <c r="E542" s="46">
        <v>18280.57</v>
      </c>
      <c r="F542" s="111"/>
      <c r="G542" s="113">
        <v>18781.349999999999</v>
      </c>
      <c r="H542" s="46">
        <v>24531.78</v>
      </c>
      <c r="J542" s="46">
        <f t="shared" si="2"/>
        <v>6251.21</v>
      </c>
    </row>
    <row r="543" spans="1:10" ht="9" customHeight="1" x14ac:dyDescent="0.2">
      <c r="A543" s="253"/>
      <c r="B543" s="253"/>
      <c r="C543" s="48" t="s">
        <v>4</v>
      </c>
      <c r="D543" s="49">
        <v>14</v>
      </c>
      <c r="E543" s="72">
        <v>35396119</v>
      </c>
      <c r="F543" s="112"/>
      <c r="G543" s="114">
        <v>36365765</v>
      </c>
      <c r="H543" s="72">
        <v>47500150</v>
      </c>
      <c r="J543" s="72">
        <f t="shared" si="2"/>
        <v>12104031</v>
      </c>
    </row>
    <row r="544" spans="1:10" ht="12.75" customHeight="1" x14ac:dyDescent="0.2">
      <c r="A544" s="253"/>
      <c r="B544" s="253"/>
      <c r="C544" s="53" t="s">
        <v>3</v>
      </c>
      <c r="D544" s="54">
        <v>15</v>
      </c>
      <c r="E544" s="46">
        <v>19540.53</v>
      </c>
      <c r="F544" s="111"/>
      <c r="G544" s="113">
        <v>20153.73</v>
      </c>
      <c r="H544" s="46">
        <v>26839.43</v>
      </c>
      <c r="J544" s="46">
        <f t="shared" si="2"/>
        <v>7298.9</v>
      </c>
    </row>
    <row r="545" spans="1:10" ht="9" customHeight="1" x14ac:dyDescent="0.2">
      <c r="A545" s="253"/>
      <c r="B545" s="253"/>
      <c r="C545" s="48" t="s">
        <v>4</v>
      </c>
      <c r="D545" s="49">
        <v>20</v>
      </c>
      <c r="E545" s="72">
        <v>37835742</v>
      </c>
      <c r="F545" s="112"/>
      <c r="G545" s="114">
        <v>39023063</v>
      </c>
      <c r="H545" s="72">
        <v>51968383</v>
      </c>
      <c r="J545" s="72">
        <f t="shared" si="2"/>
        <v>14132641</v>
      </c>
    </row>
    <row r="546" spans="1:10" ht="12.75" customHeight="1" x14ac:dyDescent="0.2">
      <c r="A546" s="253"/>
      <c r="B546" s="253"/>
      <c r="C546" s="53" t="s">
        <v>3</v>
      </c>
      <c r="D546" s="54">
        <v>21</v>
      </c>
      <c r="E546" s="46">
        <v>20808.099999999999</v>
      </c>
      <c r="F546" s="111"/>
      <c r="G546" s="113">
        <v>21534.42</v>
      </c>
      <c r="H546" s="46">
        <v>29307.93</v>
      </c>
      <c r="J546" s="46">
        <f t="shared" si="2"/>
        <v>8499.83</v>
      </c>
    </row>
    <row r="547" spans="1:10" ht="9" customHeight="1" x14ac:dyDescent="0.2">
      <c r="A547" s="253"/>
      <c r="B547" s="253"/>
      <c r="C547" s="48" t="s">
        <v>4</v>
      </c>
      <c r="D547" s="49">
        <v>27</v>
      </c>
      <c r="E547" s="72">
        <v>40290100</v>
      </c>
      <c r="F547" s="112"/>
      <c r="G547" s="114">
        <v>41696451</v>
      </c>
      <c r="H547" s="72">
        <v>56748066</v>
      </c>
      <c r="J547" s="72">
        <f t="shared" si="2"/>
        <v>16457966</v>
      </c>
    </row>
    <row r="548" spans="1:10" ht="12.75" customHeight="1" x14ac:dyDescent="0.2">
      <c r="A548" s="253"/>
      <c r="B548" s="253"/>
      <c r="C548" s="53" t="s">
        <v>3</v>
      </c>
      <c r="D548" s="54">
        <v>28</v>
      </c>
      <c r="E548" s="46">
        <v>21710.79</v>
      </c>
      <c r="F548" s="111"/>
      <c r="G548" s="113">
        <v>22517.65</v>
      </c>
      <c r="H548" s="46">
        <v>31844.35</v>
      </c>
      <c r="J548" s="46">
        <f t="shared" si="2"/>
        <v>10133.56</v>
      </c>
    </row>
    <row r="549" spans="1:10" ht="9" customHeight="1" x14ac:dyDescent="0.2">
      <c r="A549" s="253"/>
      <c r="B549" s="253"/>
      <c r="C549" s="48" t="s">
        <v>4</v>
      </c>
      <c r="D549" s="49">
        <v>34</v>
      </c>
      <c r="E549" s="72">
        <v>42037951</v>
      </c>
      <c r="F549" s="112"/>
      <c r="G549" s="114">
        <v>43600250</v>
      </c>
      <c r="H549" s="72">
        <v>61659260</v>
      </c>
      <c r="J549" s="72">
        <f t="shared" si="2"/>
        <v>19621309</v>
      </c>
    </row>
    <row r="550" spans="1:10" ht="12.75" customHeight="1" x14ac:dyDescent="0.2">
      <c r="A550" s="253"/>
      <c r="B550" s="253"/>
      <c r="C550" s="53" t="s">
        <v>3</v>
      </c>
      <c r="D550" s="54">
        <v>35</v>
      </c>
      <c r="E550" s="46">
        <v>22402.639999999999</v>
      </c>
      <c r="F550" s="111"/>
      <c r="G550" s="113">
        <v>23271.23</v>
      </c>
      <c r="H550" s="46">
        <v>34311.589999999997</v>
      </c>
      <c r="J550" s="46">
        <f t="shared" si="2"/>
        <v>11908.95</v>
      </c>
    </row>
    <row r="551" spans="1:10" ht="9" customHeight="1" x14ac:dyDescent="0.2">
      <c r="A551" s="254"/>
      <c r="B551" s="254"/>
      <c r="C551" s="58" t="s">
        <v>4</v>
      </c>
      <c r="D551" s="59"/>
      <c r="E551" s="72">
        <v>43377560</v>
      </c>
      <c r="F551" s="112"/>
      <c r="G551" s="114">
        <v>45059385</v>
      </c>
      <c r="H551" s="72">
        <v>66436502</v>
      </c>
      <c r="J551" s="72">
        <f t="shared" si="2"/>
        <v>23058942</v>
      </c>
    </row>
    <row r="552" spans="1:10" ht="12.75" customHeight="1" x14ac:dyDescent="0.2">
      <c r="A552" s="239">
        <v>38718</v>
      </c>
      <c r="B552" s="239">
        <v>39082</v>
      </c>
      <c r="C552" s="42" t="s">
        <v>3</v>
      </c>
      <c r="D552" s="43">
        <v>0</v>
      </c>
      <c r="E552" s="46">
        <v>16653.599999999999</v>
      </c>
      <c r="F552" s="111"/>
      <c r="G552" s="113">
        <v>17009.2</v>
      </c>
      <c r="H552" s="46">
        <v>22017.09</v>
      </c>
      <c r="J552" s="46">
        <f t="shared" si="2"/>
        <v>5363.49</v>
      </c>
    </row>
    <row r="553" spans="1:10" ht="9" customHeight="1" x14ac:dyDescent="0.2">
      <c r="A553" s="252"/>
      <c r="B553" s="252"/>
      <c r="C553" s="48" t="s">
        <v>4</v>
      </c>
      <c r="D553" s="49">
        <v>2</v>
      </c>
      <c r="E553" s="52">
        <v>32245866</v>
      </c>
      <c r="F553" s="112"/>
      <c r="G553" s="114">
        <v>32934404</v>
      </c>
      <c r="H553" s="52">
        <v>42631031</v>
      </c>
      <c r="J553" s="72">
        <f t="shared" si="2"/>
        <v>10385165</v>
      </c>
    </row>
    <row r="554" spans="1:10" ht="12.75" customHeight="1" x14ac:dyDescent="0.2">
      <c r="A554" s="253">
        <v>38718</v>
      </c>
      <c r="B554" s="253">
        <v>39082</v>
      </c>
      <c r="C554" s="53" t="s">
        <v>3</v>
      </c>
      <c r="D554" s="54">
        <v>3</v>
      </c>
      <c r="E554" s="57">
        <v>17027.93</v>
      </c>
      <c r="F554" s="111"/>
      <c r="G554" s="113">
        <v>17416.939999999999</v>
      </c>
      <c r="H554" s="57">
        <v>22658.05</v>
      </c>
      <c r="J554" s="46">
        <f t="shared" si="2"/>
        <v>5630.12</v>
      </c>
    </row>
    <row r="555" spans="1:10" ht="9" customHeight="1" x14ac:dyDescent="0.2">
      <c r="A555" s="253"/>
      <c r="B555" s="253"/>
      <c r="C555" s="48" t="s">
        <v>4</v>
      </c>
      <c r="D555" s="49">
        <v>8</v>
      </c>
      <c r="E555" s="52">
        <v>32970670</v>
      </c>
      <c r="F555" s="112"/>
      <c r="G555" s="114">
        <v>33723898</v>
      </c>
      <c r="H555" s="52">
        <v>43872102</v>
      </c>
      <c r="J555" s="72">
        <f t="shared" si="2"/>
        <v>10901432</v>
      </c>
    </row>
    <row r="556" spans="1:10" ht="12.75" customHeight="1" x14ac:dyDescent="0.2">
      <c r="A556" s="253"/>
      <c r="B556" s="253"/>
      <c r="C556" s="53" t="s">
        <v>3</v>
      </c>
      <c r="D556" s="54">
        <v>9</v>
      </c>
      <c r="E556" s="57">
        <v>18364.419999999998</v>
      </c>
      <c r="F556" s="111"/>
      <c r="G556" s="113">
        <v>18872.68</v>
      </c>
      <c r="H556" s="57">
        <v>24644.36</v>
      </c>
      <c r="J556" s="46">
        <f t="shared" si="2"/>
        <v>6279.94</v>
      </c>
    </row>
    <row r="557" spans="1:10" ht="9" customHeight="1" x14ac:dyDescent="0.2">
      <c r="A557" s="253"/>
      <c r="B557" s="253"/>
      <c r="C557" s="48" t="s">
        <v>4</v>
      </c>
      <c r="D557" s="49">
        <v>14</v>
      </c>
      <c r="E557" s="52">
        <v>35558476</v>
      </c>
      <c r="F557" s="112"/>
      <c r="G557" s="114">
        <v>36542604</v>
      </c>
      <c r="H557" s="52">
        <v>47718135</v>
      </c>
      <c r="J557" s="72">
        <f t="shared" si="2"/>
        <v>12159659</v>
      </c>
    </row>
    <row r="558" spans="1:10" ht="12.75" customHeight="1" x14ac:dyDescent="0.2">
      <c r="A558" s="253"/>
      <c r="B558" s="253"/>
      <c r="C558" s="53" t="s">
        <v>3</v>
      </c>
      <c r="D558" s="54">
        <v>15</v>
      </c>
      <c r="E558" s="57">
        <v>19630.23</v>
      </c>
      <c r="F558" s="111"/>
      <c r="G558" s="113">
        <v>20251.439999999999</v>
      </c>
      <c r="H558" s="57">
        <v>26962.54</v>
      </c>
      <c r="J558" s="46">
        <f t="shared" si="2"/>
        <v>7332.31</v>
      </c>
    </row>
    <row r="559" spans="1:10" ht="9" customHeight="1" x14ac:dyDescent="0.2">
      <c r="A559" s="253"/>
      <c r="B559" s="253"/>
      <c r="C559" s="48" t="s">
        <v>4</v>
      </c>
      <c r="D559" s="49">
        <v>20</v>
      </c>
      <c r="E559" s="52">
        <v>38009425</v>
      </c>
      <c r="F559" s="112"/>
      <c r="G559" s="114">
        <v>39212256</v>
      </c>
      <c r="H559" s="52">
        <v>52206757</v>
      </c>
      <c r="J559" s="72">
        <f t="shared" si="2"/>
        <v>14197332</v>
      </c>
    </row>
    <row r="560" spans="1:10" ht="12.75" customHeight="1" x14ac:dyDescent="0.2">
      <c r="A560" s="253"/>
      <c r="B560" s="253"/>
      <c r="C560" s="53" t="s">
        <v>3</v>
      </c>
      <c r="D560" s="54">
        <v>21</v>
      </c>
      <c r="E560" s="57">
        <v>20903.52</v>
      </c>
      <c r="F560" s="111"/>
      <c r="G560" s="113">
        <v>21638.35</v>
      </c>
      <c r="H560" s="57">
        <v>29442.48</v>
      </c>
      <c r="J560" s="46">
        <f t="shared" si="2"/>
        <v>8538.9599999999991</v>
      </c>
    </row>
    <row r="561" spans="1:10" ht="9" customHeight="1" x14ac:dyDescent="0.2">
      <c r="A561" s="253"/>
      <c r="B561" s="253"/>
      <c r="C561" s="48" t="s">
        <v>4</v>
      </c>
      <c r="D561" s="49">
        <v>27</v>
      </c>
      <c r="E561" s="52">
        <v>40474859</v>
      </c>
      <c r="F561" s="112"/>
      <c r="G561" s="114">
        <v>41897688</v>
      </c>
      <c r="H561" s="52">
        <v>57008591</v>
      </c>
      <c r="J561" s="72">
        <f t="shared" si="2"/>
        <v>16533732</v>
      </c>
    </row>
    <row r="562" spans="1:10" ht="12.75" customHeight="1" x14ac:dyDescent="0.2">
      <c r="A562" s="253"/>
      <c r="B562" s="253"/>
      <c r="C562" s="53" t="s">
        <v>3</v>
      </c>
      <c r="D562" s="54">
        <v>28</v>
      </c>
      <c r="E562" s="57">
        <v>21810.37</v>
      </c>
      <c r="F562" s="111"/>
      <c r="G562" s="113">
        <v>22626.12</v>
      </c>
      <c r="H562" s="57">
        <v>31990.47</v>
      </c>
      <c r="J562" s="46">
        <f t="shared" si="2"/>
        <v>10180.1</v>
      </c>
    </row>
    <row r="563" spans="1:10" ht="9" customHeight="1" x14ac:dyDescent="0.2">
      <c r="A563" s="253"/>
      <c r="B563" s="253"/>
      <c r="C563" s="48" t="s">
        <v>4</v>
      </c>
      <c r="D563" s="49">
        <v>34</v>
      </c>
      <c r="E563" s="52">
        <v>42230765</v>
      </c>
      <c r="F563" s="112"/>
      <c r="G563" s="114">
        <v>43810277</v>
      </c>
      <c r="H563" s="52">
        <v>61942187</v>
      </c>
      <c r="J563" s="72">
        <f t="shared" si="2"/>
        <v>19711422</v>
      </c>
    </row>
    <row r="564" spans="1:10" ht="12.75" customHeight="1" x14ac:dyDescent="0.2">
      <c r="A564" s="253"/>
      <c r="B564" s="253"/>
      <c r="C564" s="53" t="s">
        <v>3</v>
      </c>
      <c r="D564" s="54">
        <v>35</v>
      </c>
      <c r="E564" s="57">
        <v>22505.47</v>
      </c>
      <c r="F564" s="111"/>
      <c r="G564" s="113">
        <v>23383.24</v>
      </c>
      <c r="H564" s="57">
        <v>34469.019999999997</v>
      </c>
      <c r="J564" s="46">
        <f t="shared" si="2"/>
        <v>11963.55</v>
      </c>
    </row>
    <row r="565" spans="1:10" ht="9" customHeight="1" x14ac:dyDescent="0.2">
      <c r="A565" s="254"/>
      <c r="B565" s="254"/>
      <c r="C565" s="58" t="s">
        <v>4</v>
      </c>
      <c r="D565" s="59"/>
      <c r="E565" s="62">
        <v>43576666</v>
      </c>
      <c r="F565" s="112"/>
      <c r="G565" s="114">
        <v>45276266</v>
      </c>
      <c r="H565" s="62">
        <v>66741329</v>
      </c>
      <c r="J565" s="72">
        <f t="shared" si="2"/>
        <v>23164663</v>
      </c>
    </row>
    <row r="566" spans="1:10" ht="12.75" customHeight="1" x14ac:dyDescent="0.2">
      <c r="A566" s="239">
        <v>39083</v>
      </c>
      <c r="B566" s="239">
        <v>39113</v>
      </c>
      <c r="C566" s="42" t="s">
        <v>3</v>
      </c>
      <c r="D566" s="43">
        <v>0</v>
      </c>
      <c r="E566" s="46">
        <v>16967.68</v>
      </c>
      <c r="F566" s="111"/>
      <c r="G566" s="113">
        <v>17351.3</v>
      </c>
      <c r="H566" s="46">
        <v>22432.18</v>
      </c>
      <c r="J566" s="46">
        <f t="shared" si="2"/>
        <v>5464.5</v>
      </c>
    </row>
    <row r="567" spans="1:10" ht="9" customHeight="1" x14ac:dyDescent="0.2">
      <c r="A567" s="252"/>
      <c r="B567" s="252"/>
      <c r="C567" s="48" t="s">
        <v>4</v>
      </c>
      <c r="D567" s="49">
        <v>2</v>
      </c>
      <c r="E567" s="52">
        <v>32854010</v>
      </c>
      <c r="F567" s="112"/>
      <c r="G567" s="114">
        <v>33596802</v>
      </c>
      <c r="H567" s="52">
        <v>43434757</v>
      </c>
      <c r="J567" s="72">
        <f t="shared" si="2"/>
        <v>10580747</v>
      </c>
    </row>
    <row r="568" spans="1:10" ht="12.75" customHeight="1" x14ac:dyDescent="0.2">
      <c r="A568" s="253">
        <v>39083</v>
      </c>
      <c r="B568" s="253">
        <v>39113</v>
      </c>
      <c r="C568" s="53" t="s">
        <v>3</v>
      </c>
      <c r="D568" s="54">
        <v>3</v>
      </c>
      <c r="E568" s="57">
        <v>17349.03</v>
      </c>
      <c r="F568" s="111"/>
      <c r="G568" s="113">
        <v>17766.689999999999</v>
      </c>
      <c r="H568" s="57">
        <v>23085.360000000001</v>
      </c>
      <c r="J568" s="46">
        <f t="shared" si="2"/>
        <v>5736.33</v>
      </c>
    </row>
    <row r="569" spans="1:10" ht="9" customHeight="1" x14ac:dyDescent="0.2">
      <c r="A569" s="253"/>
      <c r="B569" s="253"/>
      <c r="C569" s="48" t="s">
        <v>4</v>
      </c>
      <c r="D569" s="49">
        <v>8</v>
      </c>
      <c r="E569" s="52">
        <v>33592406</v>
      </c>
      <c r="F569" s="112"/>
      <c r="G569" s="114">
        <v>34401109</v>
      </c>
      <c r="H569" s="52">
        <v>44699490</v>
      </c>
      <c r="J569" s="72">
        <f t="shared" si="2"/>
        <v>11107084</v>
      </c>
    </row>
    <row r="570" spans="1:10" ht="12.75" customHeight="1" x14ac:dyDescent="0.2">
      <c r="A570" s="253"/>
      <c r="B570" s="253"/>
      <c r="C570" s="53" t="s">
        <v>3</v>
      </c>
      <c r="D570" s="54">
        <v>9</v>
      </c>
      <c r="E570" s="57">
        <v>18710.740000000002</v>
      </c>
      <c r="F570" s="111"/>
      <c r="G570" s="113">
        <v>19249.900000000001</v>
      </c>
      <c r="H570" s="57">
        <v>25109.11</v>
      </c>
      <c r="J570" s="46">
        <f t="shared" si="2"/>
        <v>6398.37</v>
      </c>
    </row>
    <row r="571" spans="1:10" ht="9" customHeight="1" x14ac:dyDescent="0.2">
      <c r="A571" s="253"/>
      <c r="B571" s="253"/>
      <c r="C571" s="48" t="s">
        <v>4</v>
      </c>
      <c r="D571" s="49">
        <v>14</v>
      </c>
      <c r="E571" s="52">
        <v>36229045</v>
      </c>
      <c r="F571" s="112"/>
      <c r="G571" s="114">
        <v>37273004</v>
      </c>
      <c r="H571" s="52">
        <v>48618016</v>
      </c>
      <c r="J571" s="72">
        <f t="shared" si="2"/>
        <v>12388971</v>
      </c>
    </row>
    <row r="572" spans="1:10" ht="12.75" customHeight="1" x14ac:dyDescent="0.2">
      <c r="A572" s="253"/>
      <c r="B572" s="253"/>
      <c r="C572" s="53" t="s">
        <v>3</v>
      </c>
      <c r="D572" s="54">
        <v>15</v>
      </c>
      <c r="E572" s="57">
        <v>20000.34</v>
      </c>
      <c r="F572" s="111"/>
      <c r="G572" s="113">
        <v>20654.57</v>
      </c>
      <c r="H572" s="57">
        <v>27470.97</v>
      </c>
      <c r="J572" s="46">
        <f t="shared" si="2"/>
        <v>7470.63</v>
      </c>
    </row>
    <row r="573" spans="1:10" ht="9" customHeight="1" x14ac:dyDescent="0.2">
      <c r="A573" s="253"/>
      <c r="B573" s="253"/>
      <c r="C573" s="48" t="s">
        <v>4</v>
      </c>
      <c r="D573" s="49">
        <v>20</v>
      </c>
      <c r="E573" s="52">
        <v>38726058</v>
      </c>
      <c r="F573" s="112"/>
      <c r="G573" s="114">
        <v>39992824</v>
      </c>
      <c r="H573" s="52">
        <v>53191215</v>
      </c>
      <c r="J573" s="72">
        <f t="shared" si="2"/>
        <v>14465157</v>
      </c>
    </row>
    <row r="574" spans="1:10" ht="12.75" customHeight="1" x14ac:dyDescent="0.2">
      <c r="A574" s="253"/>
      <c r="B574" s="253"/>
      <c r="C574" s="53" t="s">
        <v>3</v>
      </c>
      <c r="D574" s="54">
        <v>21</v>
      </c>
      <c r="E574" s="57">
        <v>21297.81</v>
      </c>
      <c r="F574" s="111"/>
      <c r="G574" s="113">
        <v>22067.82</v>
      </c>
      <c r="H574" s="57">
        <v>29997.58</v>
      </c>
      <c r="J574" s="46">
        <f t="shared" si="2"/>
        <v>8699.77</v>
      </c>
    </row>
    <row r="575" spans="1:10" ht="9" customHeight="1" x14ac:dyDescent="0.2">
      <c r="A575" s="253"/>
      <c r="B575" s="253"/>
      <c r="C575" s="48" t="s">
        <v>4</v>
      </c>
      <c r="D575" s="49">
        <v>27</v>
      </c>
      <c r="E575" s="52">
        <v>41238311</v>
      </c>
      <c r="F575" s="112"/>
      <c r="G575" s="114">
        <v>42729258</v>
      </c>
      <c r="H575" s="52">
        <v>58083414</v>
      </c>
      <c r="J575" s="72">
        <f t="shared" si="2"/>
        <v>16845103</v>
      </c>
    </row>
    <row r="576" spans="1:10" ht="12.75" customHeight="1" x14ac:dyDescent="0.2">
      <c r="A576" s="253"/>
      <c r="B576" s="253"/>
      <c r="C576" s="53" t="s">
        <v>3</v>
      </c>
      <c r="D576" s="54">
        <v>28</v>
      </c>
      <c r="E576" s="57">
        <v>22221.69</v>
      </c>
      <c r="F576" s="111"/>
      <c r="G576" s="113">
        <v>23074.14</v>
      </c>
      <c r="H576" s="57">
        <v>32593.67</v>
      </c>
      <c r="J576" s="46">
        <f t="shared" si="2"/>
        <v>10371.98</v>
      </c>
    </row>
    <row r="577" spans="1:10" ht="9" customHeight="1" x14ac:dyDescent="0.2">
      <c r="A577" s="253"/>
      <c r="B577" s="253"/>
      <c r="C577" s="48" t="s">
        <v>4</v>
      </c>
      <c r="D577" s="49">
        <v>34</v>
      </c>
      <c r="E577" s="52">
        <v>43027192</v>
      </c>
      <c r="F577" s="112"/>
      <c r="G577" s="114">
        <v>44677765</v>
      </c>
      <c r="H577" s="52">
        <v>63110145</v>
      </c>
      <c r="J577" s="72">
        <f t="shared" si="2"/>
        <v>20082953</v>
      </c>
    </row>
    <row r="578" spans="1:10" ht="12.75" customHeight="1" x14ac:dyDescent="0.2">
      <c r="A578" s="253"/>
      <c r="B578" s="253"/>
      <c r="C578" s="53" t="s">
        <v>3</v>
      </c>
      <c r="D578" s="54">
        <v>35</v>
      </c>
      <c r="E578" s="57">
        <v>22929.79</v>
      </c>
      <c r="F578" s="111"/>
      <c r="G578" s="113">
        <v>23845.42</v>
      </c>
      <c r="H578" s="57">
        <v>35119.019999999997</v>
      </c>
      <c r="J578" s="46">
        <f t="shared" si="2"/>
        <v>12189.23</v>
      </c>
    </row>
    <row r="579" spans="1:10" ht="9" customHeight="1" x14ac:dyDescent="0.2">
      <c r="A579" s="254"/>
      <c r="B579" s="254"/>
      <c r="C579" s="58" t="s">
        <v>4</v>
      </c>
      <c r="D579" s="59"/>
      <c r="E579" s="62">
        <v>44398264</v>
      </c>
      <c r="F579" s="112"/>
      <c r="G579" s="114">
        <v>46171171</v>
      </c>
      <c r="H579" s="62">
        <v>67999905</v>
      </c>
      <c r="J579" s="72">
        <f t="shared" si="2"/>
        <v>23601641</v>
      </c>
    </row>
    <row r="580" spans="1:10" ht="12.75" customHeight="1" x14ac:dyDescent="0.2">
      <c r="A580" s="239">
        <v>39114</v>
      </c>
      <c r="B580" s="239">
        <v>39538</v>
      </c>
      <c r="C580" s="42" t="s">
        <v>3</v>
      </c>
      <c r="D580" s="43">
        <v>0</v>
      </c>
      <c r="E580" s="46">
        <v>17426.060000000001</v>
      </c>
      <c r="F580" s="111"/>
      <c r="G580" s="113">
        <v>17850.59</v>
      </c>
      <c r="H580" s="46">
        <v>23038.240000000002</v>
      </c>
      <c r="J580" s="46">
        <f t="shared" si="2"/>
        <v>5612.18</v>
      </c>
    </row>
    <row r="581" spans="1:10" ht="9" customHeight="1" x14ac:dyDescent="0.2">
      <c r="A581" s="252"/>
      <c r="B581" s="252"/>
      <c r="C581" s="48" t="s">
        <v>4</v>
      </c>
      <c r="D581" s="49">
        <v>2</v>
      </c>
      <c r="E581" s="52">
        <v>33741557</v>
      </c>
      <c r="F581" s="112"/>
      <c r="G581" s="114">
        <v>34563562</v>
      </c>
      <c r="H581" s="52">
        <v>44608253</v>
      </c>
      <c r="J581" s="72">
        <f t="shared" si="2"/>
        <v>10866696</v>
      </c>
    </row>
    <row r="582" spans="1:10" ht="12.75" customHeight="1" x14ac:dyDescent="0.2">
      <c r="A582" s="253">
        <v>39114</v>
      </c>
      <c r="B582" s="253">
        <v>39538</v>
      </c>
      <c r="C582" s="53" t="s">
        <v>3</v>
      </c>
      <c r="D582" s="54">
        <v>3</v>
      </c>
      <c r="E582" s="57">
        <v>17817.810000000001</v>
      </c>
      <c r="F582" s="111"/>
      <c r="G582" s="113">
        <v>18277.3</v>
      </c>
      <c r="H582" s="57">
        <v>23708.97</v>
      </c>
      <c r="J582" s="46">
        <f t="shared" si="2"/>
        <v>5891.16</v>
      </c>
    </row>
    <row r="583" spans="1:10" ht="9" customHeight="1" x14ac:dyDescent="0.2">
      <c r="A583" s="253"/>
      <c r="B583" s="253"/>
      <c r="C583" s="48" t="s">
        <v>4</v>
      </c>
      <c r="D583" s="49">
        <v>8</v>
      </c>
      <c r="E583" s="52">
        <v>34500091</v>
      </c>
      <c r="F583" s="112"/>
      <c r="G583" s="114">
        <v>35389788</v>
      </c>
      <c r="H583" s="52">
        <v>45906967</v>
      </c>
      <c r="J583" s="72">
        <f t="shared" si="2"/>
        <v>11406876</v>
      </c>
    </row>
    <row r="584" spans="1:10" ht="12.75" customHeight="1" x14ac:dyDescent="0.2">
      <c r="A584" s="253"/>
      <c r="B584" s="253"/>
      <c r="C584" s="53" t="s">
        <v>3</v>
      </c>
      <c r="D584" s="54">
        <v>9</v>
      </c>
      <c r="E584" s="57">
        <v>19216.18</v>
      </c>
      <c r="F584" s="111"/>
      <c r="G584" s="113">
        <v>19800.439999999999</v>
      </c>
      <c r="H584" s="57">
        <v>25787.45</v>
      </c>
      <c r="J584" s="46">
        <f t="shared" si="2"/>
        <v>6571.27</v>
      </c>
    </row>
    <row r="585" spans="1:10" ht="9" customHeight="1" x14ac:dyDescent="0.2">
      <c r="A585" s="253"/>
      <c r="B585" s="253"/>
      <c r="C585" s="48" t="s">
        <v>4</v>
      </c>
      <c r="D585" s="49">
        <v>14</v>
      </c>
      <c r="E585" s="52">
        <v>37207713</v>
      </c>
      <c r="F585" s="112"/>
      <c r="G585" s="114">
        <v>38338998</v>
      </c>
      <c r="H585" s="52">
        <v>49931466</v>
      </c>
      <c r="J585" s="72">
        <f t="shared" si="2"/>
        <v>12723753</v>
      </c>
    </row>
    <row r="586" spans="1:10" ht="12.75" customHeight="1" x14ac:dyDescent="0.2">
      <c r="A586" s="253"/>
      <c r="B586" s="253"/>
      <c r="C586" s="53" t="s">
        <v>3</v>
      </c>
      <c r="D586" s="54">
        <v>15</v>
      </c>
      <c r="E586" s="57">
        <v>20540.62</v>
      </c>
      <c r="F586" s="111"/>
      <c r="G586" s="113">
        <v>21243.06</v>
      </c>
      <c r="H586" s="57">
        <v>28213.14</v>
      </c>
      <c r="J586" s="46">
        <f t="shared" si="2"/>
        <v>7672.52</v>
      </c>
    </row>
    <row r="587" spans="1:10" ht="9" customHeight="1" x14ac:dyDescent="0.2">
      <c r="A587" s="253"/>
      <c r="B587" s="253"/>
      <c r="C587" s="48" t="s">
        <v>4</v>
      </c>
      <c r="D587" s="49">
        <v>20</v>
      </c>
      <c r="E587" s="52">
        <v>39772186</v>
      </c>
      <c r="F587" s="112"/>
      <c r="G587" s="114">
        <v>41132300</v>
      </c>
      <c r="H587" s="52">
        <v>54628257</v>
      </c>
      <c r="J587" s="72">
        <f t="shared" si="2"/>
        <v>14856071</v>
      </c>
    </row>
    <row r="588" spans="1:10" ht="12.75" customHeight="1" x14ac:dyDescent="0.2">
      <c r="A588" s="253"/>
      <c r="B588" s="253"/>
      <c r="C588" s="53" t="s">
        <v>3</v>
      </c>
      <c r="D588" s="54">
        <v>21</v>
      </c>
      <c r="E588" s="57">
        <v>21873.06</v>
      </c>
      <c r="F588" s="111"/>
      <c r="G588" s="113">
        <v>22694.400000000001</v>
      </c>
      <c r="H588" s="57">
        <v>30808</v>
      </c>
      <c r="J588" s="46">
        <f t="shared" si="2"/>
        <v>8934.94</v>
      </c>
    </row>
    <row r="589" spans="1:10" ht="9" customHeight="1" x14ac:dyDescent="0.2">
      <c r="A589" s="253"/>
      <c r="B589" s="253"/>
      <c r="C589" s="48" t="s">
        <v>4</v>
      </c>
      <c r="D589" s="49">
        <v>27</v>
      </c>
      <c r="E589" s="52">
        <v>42352150</v>
      </c>
      <c r="F589" s="112"/>
      <c r="G589" s="114">
        <v>43942486</v>
      </c>
      <c r="H589" s="52">
        <v>59652606</v>
      </c>
      <c r="J589" s="72">
        <f t="shared" si="2"/>
        <v>17300456</v>
      </c>
    </row>
    <row r="590" spans="1:10" ht="12.75" customHeight="1" x14ac:dyDescent="0.2">
      <c r="A590" s="253"/>
      <c r="B590" s="253"/>
      <c r="C590" s="53" t="s">
        <v>3</v>
      </c>
      <c r="D590" s="54">
        <v>28</v>
      </c>
      <c r="E590" s="57">
        <v>22822.03</v>
      </c>
      <c r="F590" s="111"/>
      <c r="G590" s="113">
        <v>23728.05</v>
      </c>
      <c r="H590" s="57">
        <v>33474.29</v>
      </c>
      <c r="J590" s="46">
        <f t="shared" si="2"/>
        <v>10652.26</v>
      </c>
    </row>
    <row r="591" spans="1:10" ht="9" customHeight="1" x14ac:dyDescent="0.2">
      <c r="A591" s="253"/>
      <c r="B591" s="253"/>
      <c r="C591" s="48" t="s">
        <v>4</v>
      </c>
      <c r="D591" s="49">
        <v>34</v>
      </c>
      <c r="E591" s="52">
        <v>44189612</v>
      </c>
      <c r="F591" s="112"/>
      <c r="G591" s="114">
        <v>45943911</v>
      </c>
      <c r="H591" s="52">
        <v>64815263</v>
      </c>
      <c r="J591" s="72">
        <f t="shared" si="2"/>
        <v>20625651</v>
      </c>
    </row>
    <row r="592" spans="1:10" ht="12.75" customHeight="1" x14ac:dyDescent="0.2">
      <c r="A592" s="253"/>
      <c r="B592" s="253"/>
      <c r="C592" s="53" t="s">
        <v>3</v>
      </c>
      <c r="D592" s="54">
        <v>35</v>
      </c>
      <c r="E592" s="57">
        <v>23549.24</v>
      </c>
      <c r="F592" s="111"/>
      <c r="G592" s="113">
        <v>24520.15</v>
      </c>
      <c r="H592" s="57">
        <v>36067.760000000002</v>
      </c>
      <c r="J592" s="46">
        <f t="shared" si="2"/>
        <v>12518.52</v>
      </c>
    </row>
    <row r="593" spans="1:10" ht="9" customHeight="1" x14ac:dyDescent="0.2">
      <c r="A593" s="254"/>
      <c r="B593" s="254"/>
      <c r="C593" s="58" t="s">
        <v>4</v>
      </c>
      <c r="D593" s="59"/>
      <c r="E593" s="62">
        <v>45597687</v>
      </c>
      <c r="F593" s="112"/>
      <c r="G593" s="114">
        <v>47477631</v>
      </c>
      <c r="H593" s="62">
        <v>69836922</v>
      </c>
      <c r="J593" s="72">
        <f t="shared" si="2"/>
        <v>24239235</v>
      </c>
    </row>
    <row r="594" spans="1:10" ht="12.75" customHeight="1" x14ac:dyDescent="0.2">
      <c r="A594" s="239">
        <v>39539</v>
      </c>
      <c r="B594" s="239">
        <v>39629</v>
      </c>
      <c r="C594" s="42" t="s">
        <v>3</v>
      </c>
      <c r="D594" s="43">
        <v>0</v>
      </c>
      <c r="E594" s="46">
        <v>17514.98</v>
      </c>
      <c r="F594" s="111"/>
      <c r="G594" s="113">
        <v>17947.439999999999</v>
      </c>
      <c r="H594" s="46">
        <v>23155.759999999998</v>
      </c>
      <c r="J594" s="46">
        <f t="shared" si="2"/>
        <v>5640.78</v>
      </c>
    </row>
    <row r="595" spans="1:10" ht="9" customHeight="1" x14ac:dyDescent="0.2">
      <c r="A595" s="252"/>
      <c r="B595" s="252"/>
      <c r="C595" s="48" t="s">
        <v>4</v>
      </c>
      <c r="D595" s="49">
        <v>2</v>
      </c>
      <c r="E595" s="52">
        <v>33913730</v>
      </c>
      <c r="F595" s="112"/>
      <c r="G595" s="114">
        <v>34751090</v>
      </c>
      <c r="H595" s="52">
        <v>44835803</v>
      </c>
      <c r="J595" s="72">
        <f t="shared" si="2"/>
        <v>10922073</v>
      </c>
    </row>
    <row r="596" spans="1:10" ht="12.75" customHeight="1" x14ac:dyDescent="0.2">
      <c r="A596" s="253">
        <v>39539</v>
      </c>
      <c r="B596" s="253">
        <v>39629</v>
      </c>
      <c r="C596" s="53" t="s">
        <v>3</v>
      </c>
      <c r="D596" s="54">
        <v>3</v>
      </c>
      <c r="E596" s="57">
        <v>17906.73</v>
      </c>
      <c r="F596" s="111"/>
      <c r="G596" s="113">
        <v>18374.150000000001</v>
      </c>
      <c r="H596" s="57">
        <v>23826.49</v>
      </c>
      <c r="J596" s="46">
        <f t="shared" si="2"/>
        <v>5919.76</v>
      </c>
    </row>
    <row r="597" spans="1:10" ht="9" customHeight="1" x14ac:dyDescent="0.2">
      <c r="A597" s="253"/>
      <c r="B597" s="253"/>
      <c r="C597" s="48" t="s">
        <v>4</v>
      </c>
      <c r="D597" s="49">
        <v>8</v>
      </c>
      <c r="E597" s="52">
        <v>34672264</v>
      </c>
      <c r="F597" s="112"/>
      <c r="G597" s="114">
        <v>35577315</v>
      </c>
      <c r="H597" s="52">
        <v>46134518</v>
      </c>
      <c r="J597" s="72">
        <f t="shared" si="2"/>
        <v>11462254</v>
      </c>
    </row>
    <row r="598" spans="1:10" ht="12.75" customHeight="1" x14ac:dyDescent="0.2">
      <c r="A598" s="253"/>
      <c r="B598" s="253"/>
      <c r="C598" s="53" t="s">
        <v>3</v>
      </c>
      <c r="D598" s="54">
        <v>9</v>
      </c>
      <c r="E598" s="57">
        <v>19305.099999999999</v>
      </c>
      <c r="F598" s="111"/>
      <c r="G598" s="113">
        <v>19897.3</v>
      </c>
      <c r="H598" s="57">
        <v>25904.97</v>
      </c>
      <c r="J598" s="46">
        <f t="shared" ref="J598:J661" si="3">H598-E598</f>
        <v>6599.87</v>
      </c>
    </row>
    <row r="599" spans="1:10" ht="9" customHeight="1" x14ac:dyDescent="0.2">
      <c r="A599" s="253"/>
      <c r="B599" s="253"/>
      <c r="C599" s="48" t="s">
        <v>4</v>
      </c>
      <c r="D599" s="49">
        <v>14</v>
      </c>
      <c r="E599" s="52">
        <v>37379886</v>
      </c>
      <c r="F599" s="112"/>
      <c r="G599" s="114">
        <v>38526545</v>
      </c>
      <c r="H599" s="52">
        <v>50159016</v>
      </c>
      <c r="J599" s="72">
        <f t="shared" si="3"/>
        <v>12779130</v>
      </c>
    </row>
    <row r="600" spans="1:10" ht="12.75" customHeight="1" x14ac:dyDescent="0.2">
      <c r="A600" s="253"/>
      <c r="B600" s="253"/>
      <c r="C600" s="53" t="s">
        <v>3</v>
      </c>
      <c r="D600" s="54">
        <v>15</v>
      </c>
      <c r="E600" s="57">
        <v>20629.54</v>
      </c>
      <c r="F600" s="111"/>
      <c r="G600" s="113">
        <v>21339.919999999998</v>
      </c>
      <c r="H600" s="57">
        <v>28330.66</v>
      </c>
      <c r="J600" s="46">
        <f t="shared" si="3"/>
        <v>7701.12</v>
      </c>
    </row>
    <row r="601" spans="1:10" ht="9" customHeight="1" x14ac:dyDescent="0.2">
      <c r="A601" s="253"/>
      <c r="B601" s="253"/>
      <c r="C601" s="48" t="s">
        <v>4</v>
      </c>
      <c r="D601" s="49">
        <v>20</v>
      </c>
      <c r="E601" s="52">
        <v>39944359</v>
      </c>
      <c r="F601" s="112"/>
      <c r="G601" s="114">
        <v>41319847</v>
      </c>
      <c r="H601" s="52">
        <v>54855807</v>
      </c>
      <c r="J601" s="72">
        <f t="shared" si="3"/>
        <v>14911448</v>
      </c>
    </row>
    <row r="602" spans="1:10" ht="12.75" customHeight="1" x14ac:dyDescent="0.2">
      <c r="A602" s="253"/>
      <c r="B602" s="253"/>
      <c r="C602" s="53" t="s">
        <v>3</v>
      </c>
      <c r="D602" s="54">
        <v>21</v>
      </c>
      <c r="E602" s="57">
        <v>21961.98</v>
      </c>
      <c r="F602" s="111"/>
      <c r="G602" s="113">
        <v>22791.26</v>
      </c>
      <c r="H602" s="57">
        <v>30925.52</v>
      </c>
      <c r="J602" s="46">
        <f t="shared" si="3"/>
        <v>8963.5400000000009</v>
      </c>
    </row>
    <row r="603" spans="1:10" ht="9" customHeight="1" x14ac:dyDescent="0.2">
      <c r="A603" s="253"/>
      <c r="B603" s="253"/>
      <c r="C603" s="48" t="s">
        <v>4</v>
      </c>
      <c r="D603" s="49">
        <v>27</v>
      </c>
      <c r="E603" s="52">
        <v>42524323</v>
      </c>
      <c r="F603" s="112"/>
      <c r="G603" s="114">
        <v>44130033</v>
      </c>
      <c r="H603" s="52">
        <v>59880157</v>
      </c>
      <c r="J603" s="72">
        <f t="shared" si="3"/>
        <v>17355834</v>
      </c>
    </row>
    <row r="604" spans="1:10" ht="12.75" customHeight="1" x14ac:dyDescent="0.2">
      <c r="A604" s="253"/>
      <c r="B604" s="253"/>
      <c r="C604" s="53" t="s">
        <v>3</v>
      </c>
      <c r="D604" s="54">
        <v>28</v>
      </c>
      <c r="E604" s="57">
        <v>22910.95</v>
      </c>
      <c r="F604" s="111"/>
      <c r="G604" s="113">
        <v>23824.9</v>
      </c>
      <c r="H604" s="57">
        <v>33591.81</v>
      </c>
      <c r="J604" s="46">
        <f t="shared" si="3"/>
        <v>10680.86</v>
      </c>
    </row>
    <row r="605" spans="1:10" ht="9" customHeight="1" x14ac:dyDescent="0.2">
      <c r="A605" s="253"/>
      <c r="B605" s="253"/>
      <c r="C605" s="48" t="s">
        <v>4</v>
      </c>
      <c r="D605" s="49">
        <v>34</v>
      </c>
      <c r="E605" s="52">
        <v>44361785</v>
      </c>
      <c r="F605" s="112"/>
      <c r="G605" s="114">
        <v>46131439</v>
      </c>
      <c r="H605" s="52">
        <v>65042814</v>
      </c>
      <c r="J605" s="72">
        <f t="shared" si="3"/>
        <v>20681029</v>
      </c>
    </row>
    <row r="606" spans="1:10" ht="12.75" customHeight="1" x14ac:dyDescent="0.2">
      <c r="A606" s="253"/>
      <c r="B606" s="253"/>
      <c r="C606" s="53" t="s">
        <v>3</v>
      </c>
      <c r="D606" s="54">
        <v>35</v>
      </c>
      <c r="E606" s="57">
        <v>23638.16</v>
      </c>
      <c r="F606" s="111"/>
      <c r="G606" s="113">
        <v>24617</v>
      </c>
      <c r="H606" s="57">
        <v>36185.279999999999</v>
      </c>
      <c r="J606" s="46">
        <f t="shared" si="3"/>
        <v>12547.12</v>
      </c>
    </row>
    <row r="607" spans="1:10" ht="9" customHeight="1" x14ac:dyDescent="0.2">
      <c r="A607" s="254"/>
      <c r="B607" s="254"/>
      <c r="C607" s="58" t="s">
        <v>4</v>
      </c>
      <c r="D607" s="59"/>
      <c r="E607" s="62">
        <v>45769860</v>
      </c>
      <c r="F607" s="112"/>
      <c r="G607" s="114">
        <v>47665159</v>
      </c>
      <c r="H607" s="62">
        <v>70064472</v>
      </c>
      <c r="J607" s="72">
        <f t="shared" si="3"/>
        <v>24294612</v>
      </c>
    </row>
    <row r="608" spans="1:10" ht="12.75" customHeight="1" x14ac:dyDescent="0.2">
      <c r="A608" s="239">
        <v>39630</v>
      </c>
      <c r="B608" s="239">
        <v>39813</v>
      </c>
      <c r="C608" s="42" t="s">
        <v>3</v>
      </c>
      <c r="D608" s="43">
        <v>0</v>
      </c>
      <c r="E608" s="46">
        <v>17574.13</v>
      </c>
      <c r="F608" s="111"/>
      <c r="G608" s="113">
        <v>18011.87</v>
      </c>
      <c r="H608" s="46">
        <v>23234.02</v>
      </c>
      <c r="J608" s="46">
        <f t="shared" si="3"/>
        <v>5659.89</v>
      </c>
    </row>
    <row r="609" spans="1:10" ht="9" customHeight="1" x14ac:dyDescent="0.2">
      <c r="A609" s="252"/>
      <c r="B609" s="252"/>
      <c r="C609" s="48" t="s">
        <v>4</v>
      </c>
      <c r="D609" s="49">
        <v>2</v>
      </c>
      <c r="E609" s="52">
        <v>34028261</v>
      </c>
      <c r="F609" s="112"/>
      <c r="G609" s="114">
        <v>34875844</v>
      </c>
      <c r="H609" s="52">
        <v>44987336</v>
      </c>
      <c r="J609" s="72">
        <f t="shared" si="3"/>
        <v>10959075</v>
      </c>
    </row>
    <row r="610" spans="1:10" ht="12.75" customHeight="1" x14ac:dyDescent="0.2">
      <c r="A610" s="253">
        <v>39630</v>
      </c>
      <c r="B610" s="253">
        <v>39813</v>
      </c>
      <c r="C610" s="53" t="s">
        <v>3</v>
      </c>
      <c r="D610" s="54">
        <v>3</v>
      </c>
      <c r="E610" s="57">
        <v>17965.88</v>
      </c>
      <c r="F610" s="111"/>
      <c r="G610" s="113">
        <v>18438.580000000002</v>
      </c>
      <c r="H610" s="57">
        <v>23904.75</v>
      </c>
      <c r="J610" s="46">
        <f t="shared" si="3"/>
        <v>5938.87</v>
      </c>
    </row>
    <row r="611" spans="1:10" ht="9" customHeight="1" x14ac:dyDescent="0.2">
      <c r="A611" s="253"/>
      <c r="B611" s="253"/>
      <c r="C611" s="48" t="s">
        <v>4</v>
      </c>
      <c r="D611" s="49">
        <v>8</v>
      </c>
      <c r="E611" s="52">
        <v>34786794</v>
      </c>
      <c r="F611" s="112"/>
      <c r="G611" s="114">
        <v>35702069</v>
      </c>
      <c r="H611" s="52">
        <v>46286050</v>
      </c>
      <c r="J611" s="72">
        <f t="shared" si="3"/>
        <v>11499256</v>
      </c>
    </row>
    <row r="612" spans="1:10" ht="12.75" customHeight="1" x14ac:dyDescent="0.2">
      <c r="A612" s="253"/>
      <c r="B612" s="253"/>
      <c r="C612" s="53" t="s">
        <v>3</v>
      </c>
      <c r="D612" s="54">
        <v>9</v>
      </c>
      <c r="E612" s="57">
        <v>19364.25</v>
      </c>
      <c r="F612" s="111"/>
      <c r="G612" s="113">
        <v>19961.72</v>
      </c>
      <c r="H612" s="57">
        <v>25983.23</v>
      </c>
      <c r="J612" s="46">
        <f t="shared" si="3"/>
        <v>6618.98</v>
      </c>
    </row>
    <row r="613" spans="1:10" ht="9" customHeight="1" x14ac:dyDescent="0.2">
      <c r="A613" s="253"/>
      <c r="B613" s="253"/>
      <c r="C613" s="48" t="s">
        <v>4</v>
      </c>
      <c r="D613" s="49">
        <v>14</v>
      </c>
      <c r="E613" s="52">
        <v>37494416</v>
      </c>
      <c r="F613" s="112"/>
      <c r="G613" s="114">
        <v>38651280</v>
      </c>
      <c r="H613" s="52">
        <v>50310549</v>
      </c>
      <c r="J613" s="72">
        <f t="shared" si="3"/>
        <v>12816133</v>
      </c>
    </row>
    <row r="614" spans="1:10" ht="12.75" customHeight="1" x14ac:dyDescent="0.2">
      <c r="A614" s="253"/>
      <c r="B614" s="253"/>
      <c r="C614" s="53" t="s">
        <v>3</v>
      </c>
      <c r="D614" s="54">
        <v>15</v>
      </c>
      <c r="E614" s="57">
        <v>20688.689999999999</v>
      </c>
      <c r="F614" s="111"/>
      <c r="G614" s="113">
        <v>21404.34</v>
      </c>
      <c r="H614" s="57">
        <v>28408.92</v>
      </c>
      <c r="J614" s="46">
        <f t="shared" si="3"/>
        <v>7720.23</v>
      </c>
    </row>
    <row r="615" spans="1:10" ht="9" customHeight="1" x14ac:dyDescent="0.2">
      <c r="A615" s="253"/>
      <c r="B615" s="253"/>
      <c r="C615" s="48" t="s">
        <v>4</v>
      </c>
      <c r="D615" s="49">
        <v>20</v>
      </c>
      <c r="E615" s="52">
        <v>40058890</v>
      </c>
      <c r="F615" s="112"/>
      <c r="G615" s="114">
        <v>41444581</v>
      </c>
      <c r="H615" s="52">
        <v>55007340</v>
      </c>
      <c r="J615" s="72">
        <f t="shared" si="3"/>
        <v>14948450</v>
      </c>
    </row>
    <row r="616" spans="1:10" ht="12.75" customHeight="1" x14ac:dyDescent="0.2">
      <c r="A616" s="253"/>
      <c r="B616" s="253"/>
      <c r="C616" s="53" t="s">
        <v>3</v>
      </c>
      <c r="D616" s="54">
        <v>21</v>
      </c>
      <c r="E616" s="57">
        <v>22021.13</v>
      </c>
      <c r="F616" s="111"/>
      <c r="G616" s="113">
        <v>22855.69</v>
      </c>
      <c r="H616" s="57">
        <v>31003.78</v>
      </c>
      <c r="J616" s="46">
        <f t="shared" si="3"/>
        <v>8982.65</v>
      </c>
    </row>
    <row r="617" spans="1:10" ht="9" customHeight="1" x14ac:dyDescent="0.2">
      <c r="A617" s="253"/>
      <c r="B617" s="253"/>
      <c r="C617" s="48" t="s">
        <v>4</v>
      </c>
      <c r="D617" s="49">
        <v>27</v>
      </c>
      <c r="E617" s="52">
        <v>42638853</v>
      </c>
      <c r="F617" s="112"/>
      <c r="G617" s="114">
        <v>44254787</v>
      </c>
      <c r="H617" s="52">
        <v>60031689</v>
      </c>
      <c r="J617" s="72">
        <f t="shared" si="3"/>
        <v>17392836</v>
      </c>
    </row>
    <row r="618" spans="1:10" ht="12.75" customHeight="1" x14ac:dyDescent="0.2">
      <c r="A618" s="253"/>
      <c r="B618" s="253"/>
      <c r="C618" s="53" t="s">
        <v>3</v>
      </c>
      <c r="D618" s="54">
        <v>28</v>
      </c>
      <c r="E618" s="57">
        <v>22970.1</v>
      </c>
      <c r="F618" s="111"/>
      <c r="G618" s="113">
        <v>23889.33</v>
      </c>
      <c r="H618" s="57">
        <v>33670.07</v>
      </c>
      <c r="J618" s="46">
        <f t="shared" si="3"/>
        <v>10699.97</v>
      </c>
    </row>
    <row r="619" spans="1:10" ht="9" customHeight="1" x14ac:dyDescent="0.2">
      <c r="A619" s="253"/>
      <c r="B619" s="253"/>
      <c r="C619" s="48" t="s">
        <v>4</v>
      </c>
      <c r="D619" s="49">
        <v>34</v>
      </c>
      <c r="E619" s="52">
        <v>44476316</v>
      </c>
      <c r="F619" s="112"/>
      <c r="G619" s="114">
        <v>46256193</v>
      </c>
      <c r="H619" s="52">
        <v>65194346</v>
      </c>
      <c r="J619" s="72">
        <f t="shared" si="3"/>
        <v>20718030</v>
      </c>
    </row>
    <row r="620" spans="1:10" ht="12.75" customHeight="1" x14ac:dyDescent="0.2">
      <c r="A620" s="253"/>
      <c r="B620" s="253"/>
      <c r="C620" s="53" t="s">
        <v>3</v>
      </c>
      <c r="D620" s="54">
        <v>35</v>
      </c>
      <c r="E620" s="57">
        <v>23697.31</v>
      </c>
      <c r="F620" s="111"/>
      <c r="G620" s="113">
        <v>24681.43</v>
      </c>
      <c r="H620" s="57">
        <v>36263.54</v>
      </c>
      <c r="J620" s="46">
        <f t="shared" si="3"/>
        <v>12566.23</v>
      </c>
    </row>
    <row r="621" spans="1:10" ht="9" customHeight="1" x14ac:dyDescent="0.2">
      <c r="A621" s="254"/>
      <c r="B621" s="254"/>
      <c r="C621" s="58" t="s">
        <v>4</v>
      </c>
      <c r="D621" s="59"/>
      <c r="E621" s="62">
        <v>45884390</v>
      </c>
      <c r="F621" s="112"/>
      <c r="G621" s="114">
        <v>47789912</v>
      </c>
      <c r="H621" s="62">
        <v>70216005</v>
      </c>
      <c r="J621" s="72">
        <f t="shared" si="3"/>
        <v>24331615</v>
      </c>
    </row>
    <row r="622" spans="1:10" ht="12.75" customHeight="1" x14ac:dyDescent="0.2">
      <c r="A622" s="239">
        <v>39814</v>
      </c>
      <c r="B622" s="239">
        <v>40268</v>
      </c>
      <c r="C622" s="42" t="s">
        <v>3</v>
      </c>
      <c r="D622" s="43">
        <v>0</v>
      </c>
      <c r="E622" s="46">
        <v>18087.37</v>
      </c>
      <c r="F622" s="111"/>
      <c r="G622" s="113">
        <v>18570.900000000001</v>
      </c>
      <c r="H622" s="46">
        <v>23912.49</v>
      </c>
      <c r="J622" s="46">
        <f t="shared" si="3"/>
        <v>5825.12</v>
      </c>
    </row>
    <row r="623" spans="1:10" ht="9" customHeight="1" x14ac:dyDescent="0.2">
      <c r="A623" s="252"/>
      <c r="B623" s="252"/>
      <c r="C623" s="48" t="s">
        <v>4</v>
      </c>
      <c r="D623" s="49">
        <v>2</v>
      </c>
      <c r="E623" s="52">
        <v>35022032</v>
      </c>
      <c r="F623" s="112"/>
      <c r="G623" s="114">
        <v>35958277</v>
      </c>
      <c r="H623" s="52">
        <v>46301037</v>
      </c>
      <c r="J623" s="72">
        <f t="shared" si="3"/>
        <v>11279005</v>
      </c>
    </row>
    <row r="624" spans="1:10" ht="12.75" customHeight="1" x14ac:dyDescent="0.2">
      <c r="A624" s="253">
        <v>39814</v>
      </c>
      <c r="B624" s="253">
        <v>40268</v>
      </c>
      <c r="C624" s="53" t="s">
        <v>3</v>
      </c>
      <c r="D624" s="54">
        <v>3</v>
      </c>
      <c r="E624" s="57">
        <v>18493.939999999999</v>
      </c>
      <c r="F624" s="111"/>
      <c r="G624" s="113">
        <v>19013.759999999998</v>
      </c>
      <c r="H624" s="57">
        <v>24608.7</v>
      </c>
      <c r="J624" s="46">
        <f t="shared" si="3"/>
        <v>6114.76</v>
      </c>
    </row>
    <row r="625" spans="1:10" ht="9" customHeight="1" x14ac:dyDescent="0.2">
      <c r="A625" s="253"/>
      <c r="B625" s="253"/>
      <c r="C625" s="48" t="s">
        <v>4</v>
      </c>
      <c r="D625" s="49">
        <v>8</v>
      </c>
      <c r="E625" s="52">
        <v>35809261</v>
      </c>
      <c r="F625" s="112"/>
      <c r="G625" s="114">
        <v>36815773</v>
      </c>
      <c r="H625" s="52">
        <v>47649088</v>
      </c>
      <c r="J625" s="72">
        <f t="shared" si="3"/>
        <v>11839827</v>
      </c>
    </row>
    <row r="626" spans="1:10" ht="12.75" customHeight="1" x14ac:dyDescent="0.2">
      <c r="A626" s="253"/>
      <c r="B626" s="253"/>
      <c r="C626" s="53" t="s">
        <v>3</v>
      </c>
      <c r="D626" s="54">
        <v>9</v>
      </c>
      <c r="E626" s="57">
        <v>19945.349999999999</v>
      </c>
      <c r="F626" s="111"/>
      <c r="G626" s="113">
        <v>20594.68</v>
      </c>
      <c r="H626" s="57">
        <v>26766.09</v>
      </c>
      <c r="J626" s="46">
        <f t="shared" si="3"/>
        <v>6820.74</v>
      </c>
    </row>
    <row r="627" spans="1:10" ht="9" customHeight="1" x14ac:dyDescent="0.2">
      <c r="A627" s="253"/>
      <c r="B627" s="253"/>
      <c r="C627" s="48" t="s">
        <v>4</v>
      </c>
      <c r="D627" s="49">
        <v>14</v>
      </c>
      <c r="E627" s="52">
        <v>38619583</v>
      </c>
      <c r="F627" s="112"/>
      <c r="G627" s="114">
        <v>39876861</v>
      </c>
      <c r="H627" s="52">
        <v>51826377</v>
      </c>
      <c r="J627" s="72">
        <f t="shared" si="3"/>
        <v>13206794</v>
      </c>
    </row>
    <row r="628" spans="1:10" ht="12.75" customHeight="1" x14ac:dyDescent="0.2">
      <c r="A628" s="253"/>
      <c r="B628" s="253"/>
      <c r="C628" s="53" t="s">
        <v>3</v>
      </c>
      <c r="D628" s="54">
        <v>15</v>
      </c>
      <c r="E628" s="57">
        <v>21320.1</v>
      </c>
      <c r="F628" s="111"/>
      <c r="G628" s="113">
        <v>22092.1</v>
      </c>
      <c r="H628" s="57">
        <v>29283.82</v>
      </c>
      <c r="J628" s="46">
        <f t="shared" si="3"/>
        <v>7963.72</v>
      </c>
    </row>
    <row r="629" spans="1:10" ht="9" customHeight="1" x14ac:dyDescent="0.2">
      <c r="A629" s="253"/>
      <c r="B629" s="253"/>
      <c r="C629" s="48" t="s">
        <v>4</v>
      </c>
      <c r="D629" s="49">
        <v>20</v>
      </c>
      <c r="E629" s="52">
        <v>41281470</v>
      </c>
      <c r="F629" s="112"/>
      <c r="G629" s="114">
        <v>42776270</v>
      </c>
      <c r="H629" s="52">
        <v>56701382</v>
      </c>
      <c r="J629" s="72">
        <f t="shared" si="3"/>
        <v>15419912</v>
      </c>
    </row>
    <row r="630" spans="1:10" ht="12.75" customHeight="1" x14ac:dyDescent="0.2">
      <c r="A630" s="253"/>
      <c r="B630" s="253"/>
      <c r="C630" s="53" t="s">
        <v>3</v>
      </c>
      <c r="D630" s="54">
        <v>21</v>
      </c>
      <c r="E630" s="57">
        <v>22703.11</v>
      </c>
      <c r="F630" s="111"/>
      <c r="G630" s="113">
        <v>23598.52</v>
      </c>
      <c r="H630" s="57">
        <v>31977.09</v>
      </c>
      <c r="J630" s="46">
        <f t="shared" si="3"/>
        <v>9273.98</v>
      </c>
    </row>
    <row r="631" spans="1:10" ht="9" customHeight="1" x14ac:dyDescent="0.2">
      <c r="A631" s="253"/>
      <c r="B631" s="253"/>
      <c r="C631" s="48" t="s">
        <v>4</v>
      </c>
      <c r="D631" s="49">
        <v>27</v>
      </c>
      <c r="E631" s="52">
        <v>43959351</v>
      </c>
      <c r="F631" s="112"/>
      <c r="G631" s="114">
        <v>45693106</v>
      </c>
      <c r="H631" s="52">
        <v>61916280</v>
      </c>
      <c r="J631" s="72">
        <f t="shared" si="3"/>
        <v>17956929</v>
      </c>
    </row>
    <row r="632" spans="1:10" ht="12.75" customHeight="1" x14ac:dyDescent="0.2">
      <c r="A632" s="253"/>
      <c r="B632" s="253"/>
      <c r="C632" s="53" t="s">
        <v>3</v>
      </c>
      <c r="D632" s="54">
        <v>28</v>
      </c>
      <c r="E632" s="57">
        <v>23688.09</v>
      </c>
      <c r="F632" s="111"/>
      <c r="G632" s="113">
        <v>24671.39</v>
      </c>
      <c r="H632" s="57">
        <v>34744.65</v>
      </c>
      <c r="J632" s="46">
        <f t="shared" si="3"/>
        <v>11056.56</v>
      </c>
    </row>
    <row r="633" spans="1:10" ht="9" customHeight="1" x14ac:dyDescent="0.2">
      <c r="A633" s="253"/>
      <c r="B633" s="253"/>
      <c r="C633" s="48" t="s">
        <v>4</v>
      </c>
      <c r="D633" s="49">
        <v>34</v>
      </c>
      <c r="E633" s="52">
        <v>45866538</v>
      </c>
      <c r="F633" s="112"/>
      <c r="G633" s="114">
        <v>47770472</v>
      </c>
      <c r="H633" s="52">
        <v>67275023</v>
      </c>
      <c r="J633" s="72">
        <f t="shared" si="3"/>
        <v>21408485</v>
      </c>
    </row>
    <row r="634" spans="1:10" ht="12.75" customHeight="1" x14ac:dyDescent="0.2">
      <c r="A634" s="253"/>
      <c r="B634" s="253"/>
      <c r="C634" s="53" t="s">
        <v>3</v>
      </c>
      <c r="D634" s="54">
        <v>35</v>
      </c>
      <c r="E634" s="57">
        <v>24442.86</v>
      </c>
      <c r="F634" s="111"/>
      <c r="G634" s="113">
        <v>25493.5</v>
      </c>
      <c r="H634" s="57">
        <v>37436.53</v>
      </c>
      <c r="J634" s="46">
        <f t="shared" si="3"/>
        <v>12993.67</v>
      </c>
    </row>
    <row r="635" spans="1:10" ht="9" customHeight="1" x14ac:dyDescent="0.2">
      <c r="A635" s="254"/>
      <c r="B635" s="254"/>
      <c r="C635" s="58" t="s">
        <v>4</v>
      </c>
      <c r="D635" s="59"/>
      <c r="E635" s="62">
        <v>47327977</v>
      </c>
      <c r="F635" s="112"/>
      <c r="G635" s="114">
        <v>49362299</v>
      </c>
      <c r="H635" s="62">
        <v>72487230</v>
      </c>
      <c r="J635" s="72">
        <f t="shared" si="3"/>
        <v>25159253</v>
      </c>
    </row>
    <row r="636" spans="1:10" ht="12.75" customHeight="1" x14ac:dyDescent="0.2">
      <c r="A636" s="239">
        <v>40269</v>
      </c>
      <c r="B636" s="239">
        <v>40359</v>
      </c>
      <c r="C636" s="42" t="s">
        <v>3</v>
      </c>
      <c r="D636" s="43">
        <v>0</v>
      </c>
      <c r="E636" s="46">
        <v>18162.5</v>
      </c>
      <c r="F636" s="111"/>
      <c r="G636" s="113">
        <v>18659.560000000001</v>
      </c>
      <c r="H636" s="46">
        <v>24011.82</v>
      </c>
      <c r="J636" s="46">
        <f t="shared" si="3"/>
        <v>5849.32</v>
      </c>
    </row>
    <row r="637" spans="1:10" ht="9" customHeight="1" x14ac:dyDescent="0.2">
      <c r="A637" s="252"/>
      <c r="B637" s="252"/>
      <c r="C637" s="48" t="s">
        <v>4</v>
      </c>
      <c r="D637" s="49">
        <v>2</v>
      </c>
      <c r="E637" s="52">
        <v>35167504</v>
      </c>
      <c r="F637" s="112"/>
      <c r="G637" s="114">
        <v>36129946</v>
      </c>
      <c r="H637" s="52">
        <v>46493367</v>
      </c>
      <c r="J637" s="72">
        <f t="shared" si="3"/>
        <v>11325863</v>
      </c>
    </row>
    <row r="638" spans="1:10" ht="12.75" customHeight="1" x14ac:dyDescent="0.2">
      <c r="A638" s="253">
        <v>40269</v>
      </c>
      <c r="B638" s="253">
        <v>40359</v>
      </c>
      <c r="C638" s="53" t="s">
        <v>3</v>
      </c>
      <c r="D638" s="54">
        <v>3</v>
      </c>
      <c r="E638" s="57">
        <v>18569.07</v>
      </c>
      <c r="F638" s="111"/>
      <c r="G638" s="113">
        <v>19102.41</v>
      </c>
      <c r="H638" s="57">
        <v>24708.03</v>
      </c>
      <c r="J638" s="46">
        <f t="shared" si="3"/>
        <v>6138.96</v>
      </c>
    </row>
    <row r="639" spans="1:10" ht="9" customHeight="1" x14ac:dyDescent="0.2">
      <c r="A639" s="253"/>
      <c r="B639" s="253"/>
      <c r="C639" s="48" t="s">
        <v>4</v>
      </c>
      <c r="D639" s="49">
        <v>8</v>
      </c>
      <c r="E639" s="52">
        <v>35954733</v>
      </c>
      <c r="F639" s="112"/>
      <c r="G639" s="114">
        <v>36987423</v>
      </c>
      <c r="H639" s="52">
        <v>47841417</v>
      </c>
      <c r="J639" s="72">
        <f t="shared" si="3"/>
        <v>11886684</v>
      </c>
    </row>
    <row r="640" spans="1:10" ht="12.75" customHeight="1" x14ac:dyDescent="0.2">
      <c r="A640" s="253"/>
      <c r="B640" s="253"/>
      <c r="C640" s="53" t="s">
        <v>3</v>
      </c>
      <c r="D640" s="54">
        <v>9</v>
      </c>
      <c r="E640" s="57">
        <v>20020.48</v>
      </c>
      <c r="F640" s="111"/>
      <c r="G640" s="113">
        <v>20683.330000000002</v>
      </c>
      <c r="H640" s="57">
        <v>26865.42</v>
      </c>
      <c r="J640" s="46">
        <f t="shared" si="3"/>
        <v>6844.94</v>
      </c>
    </row>
    <row r="641" spans="1:10" ht="9" customHeight="1" x14ac:dyDescent="0.2">
      <c r="A641" s="253"/>
      <c r="B641" s="253"/>
      <c r="C641" s="48" t="s">
        <v>4</v>
      </c>
      <c r="D641" s="49">
        <v>14</v>
      </c>
      <c r="E641" s="52">
        <v>38765055</v>
      </c>
      <c r="F641" s="112"/>
      <c r="G641" s="114">
        <v>40048511</v>
      </c>
      <c r="H641" s="52">
        <v>52018707</v>
      </c>
      <c r="J641" s="72">
        <f t="shared" si="3"/>
        <v>13253652</v>
      </c>
    </row>
    <row r="642" spans="1:10" ht="12.75" customHeight="1" x14ac:dyDescent="0.2">
      <c r="A642" s="253"/>
      <c r="B642" s="253"/>
      <c r="C642" s="53" t="s">
        <v>3</v>
      </c>
      <c r="D642" s="54">
        <v>15</v>
      </c>
      <c r="E642" s="57">
        <v>21395.23</v>
      </c>
      <c r="F642" s="111"/>
      <c r="G642" s="113">
        <v>22180.75</v>
      </c>
      <c r="H642" s="57">
        <v>29383.15</v>
      </c>
      <c r="J642" s="46">
        <f t="shared" si="3"/>
        <v>7987.92</v>
      </c>
    </row>
    <row r="643" spans="1:10" ht="9" customHeight="1" x14ac:dyDescent="0.2">
      <c r="A643" s="253"/>
      <c r="B643" s="253"/>
      <c r="C643" s="48" t="s">
        <v>4</v>
      </c>
      <c r="D643" s="49">
        <v>20</v>
      </c>
      <c r="E643" s="52">
        <v>41426942</v>
      </c>
      <c r="F643" s="112"/>
      <c r="G643" s="114">
        <v>42947921</v>
      </c>
      <c r="H643" s="52">
        <v>56893712</v>
      </c>
      <c r="J643" s="72">
        <f t="shared" si="3"/>
        <v>15466770</v>
      </c>
    </row>
    <row r="644" spans="1:10" ht="12.75" customHeight="1" x14ac:dyDescent="0.2">
      <c r="A644" s="253"/>
      <c r="B644" s="253"/>
      <c r="C644" s="53" t="s">
        <v>3</v>
      </c>
      <c r="D644" s="54">
        <v>21</v>
      </c>
      <c r="E644" s="57">
        <v>22778.240000000002</v>
      </c>
      <c r="F644" s="111"/>
      <c r="G644" s="113">
        <v>23687.17</v>
      </c>
      <c r="H644" s="57">
        <v>32076.42</v>
      </c>
      <c r="J644" s="46">
        <f t="shared" si="3"/>
        <v>9298.18</v>
      </c>
    </row>
    <row r="645" spans="1:10" ht="9" customHeight="1" x14ac:dyDescent="0.2">
      <c r="A645" s="253"/>
      <c r="B645" s="253"/>
      <c r="C645" s="48" t="s">
        <v>4</v>
      </c>
      <c r="D645" s="49">
        <v>27</v>
      </c>
      <c r="E645" s="52">
        <v>44104823</v>
      </c>
      <c r="F645" s="112"/>
      <c r="G645" s="114">
        <v>45864757</v>
      </c>
      <c r="H645" s="52">
        <v>62108610</v>
      </c>
      <c r="J645" s="72">
        <f t="shared" si="3"/>
        <v>18003787</v>
      </c>
    </row>
    <row r="646" spans="1:10" ht="12.75" customHeight="1" x14ac:dyDescent="0.2">
      <c r="A646" s="253"/>
      <c r="B646" s="253"/>
      <c r="C646" s="53" t="s">
        <v>3</v>
      </c>
      <c r="D646" s="54">
        <v>28</v>
      </c>
      <c r="E646" s="57">
        <v>23763.22</v>
      </c>
      <c r="F646" s="111"/>
      <c r="G646" s="113">
        <v>24760.04</v>
      </c>
      <c r="H646" s="57">
        <v>34843.980000000003</v>
      </c>
      <c r="J646" s="46">
        <f t="shared" si="3"/>
        <v>11080.76</v>
      </c>
    </row>
    <row r="647" spans="1:10" ht="9" customHeight="1" x14ac:dyDescent="0.2">
      <c r="A647" s="253"/>
      <c r="B647" s="253"/>
      <c r="C647" s="48" t="s">
        <v>4</v>
      </c>
      <c r="D647" s="49">
        <v>34</v>
      </c>
      <c r="E647" s="52">
        <v>46012010</v>
      </c>
      <c r="F647" s="112"/>
      <c r="G647" s="114">
        <v>47942123</v>
      </c>
      <c r="H647" s="52">
        <v>67467353</v>
      </c>
      <c r="J647" s="72">
        <f t="shared" si="3"/>
        <v>21455343</v>
      </c>
    </row>
    <row r="648" spans="1:10" ht="12.75" customHeight="1" x14ac:dyDescent="0.2">
      <c r="A648" s="253"/>
      <c r="B648" s="253"/>
      <c r="C648" s="53" t="s">
        <v>3</v>
      </c>
      <c r="D648" s="54">
        <v>35</v>
      </c>
      <c r="E648" s="57">
        <v>24517.99</v>
      </c>
      <c r="F648" s="111"/>
      <c r="G648" s="113">
        <v>25582.16</v>
      </c>
      <c r="H648" s="57">
        <v>37535.86</v>
      </c>
      <c r="J648" s="46">
        <f t="shared" si="3"/>
        <v>13017.87</v>
      </c>
    </row>
    <row r="649" spans="1:10" ht="9" customHeight="1" x14ac:dyDescent="0.2">
      <c r="A649" s="254"/>
      <c r="B649" s="254"/>
      <c r="C649" s="58" t="s">
        <v>4</v>
      </c>
      <c r="D649" s="59"/>
      <c r="E649" s="62">
        <v>47473448</v>
      </c>
      <c r="F649" s="112"/>
      <c r="G649" s="114">
        <v>49533969</v>
      </c>
      <c r="H649" s="62">
        <v>72679560</v>
      </c>
      <c r="J649" s="72">
        <f t="shared" si="3"/>
        <v>25206112</v>
      </c>
    </row>
    <row r="650" spans="1:10" ht="12.75" customHeight="1" x14ac:dyDescent="0.2">
      <c r="A650" s="239">
        <v>40360</v>
      </c>
      <c r="B650" s="239">
        <v>40543</v>
      </c>
      <c r="C650" s="42" t="s">
        <v>3</v>
      </c>
      <c r="D650" s="43">
        <v>0</v>
      </c>
      <c r="E650" s="46">
        <v>18212.59</v>
      </c>
      <c r="F650" s="111"/>
      <c r="G650" s="113">
        <v>18718.66</v>
      </c>
      <c r="H650" s="46">
        <v>24078.04</v>
      </c>
      <c r="J650" s="46">
        <f t="shared" si="3"/>
        <v>5865.45</v>
      </c>
    </row>
    <row r="651" spans="1:10" ht="9" customHeight="1" x14ac:dyDescent="0.2">
      <c r="A651" s="252"/>
      <c r="B651" s="252"/>
      <c r="C651" s="48" t="s">
        <v>4</v>
      </c>
      <c r="D651" s="49">
        <v>2</v>
      </c>
      <c r="E651" s="52">
        <v>35264492</v>
      </c>
      <c r="F651" s="112"/>
      <c r="G651" s="114">
        <v>36244380</v>
      </c>
      <c r="H651" s="52">
        <v>46621587</v>
      </c>
      <c r="J651" s="72">
        <f t="shared" si="3"/>
        <v>11357095</v>
      </c>
    </row>
    <row r="652" spans="1:10" ht="12.75" customHeight="1" x14ac:dyDescent="0.2">
      <c r="A652" s="253">
        <v>40360</v>
      </c>
      <c r="B652" s="253">
        <v>40543</v>
      </c>
      <c r="C652" s="53" t="s">
        <v>3</v>
      </c>
      <c r="D652" s="54">
        <v>3</v>
      </c>
      <c r="E652" s="57">
        <v>18619.16</v>
      </c>
      <c r="F652" s="111"/>
      <c r="G652" s="113">
        <v>19161.52</v>
      </c>
      <c r="H652" s="57">
        <v>24774.25</v>
      </c>
      <c r="J652" s="46">
        <f t="shared" si="3"/>
        <v>6155.09</v>
      </c>
    </row>
    <row r="653" spans="1:10" ht="9" customHeight="1" x14ac:dyDescent="0.2">
      <c r="A653" s="253"/>
      <c r="B653" s="253"/>
      <c r="C653" s="48" t="s">
        <v>4</v>
      </c>
      <c r="D653" s="49">
        <v>8</v>
      </c>
      <c r="E653" s="52">
        <v>36051721</v>
      </c>
      <c r="F653" s="112"/>
      <c r="G653" s="114">
        <v>37101876</v>
      </c>
      <c r="H653" s="52">
        <v>47969637</v>
      </c>
      <c r="J653" s="72">
        <f t="shared" si="3"/>
        <v>11917916</v>
      </c>
    </row>
    <row r="654" spans="1:10" ht="12.75" customHeight="1" x14ac:dyDescent="0.2">
      <c r="A654" s="253"/>
      <c r="B654" s="253"/>
      <c r="C654" s="53" t="s">
        <v>3</v>
      </c>
      <c r="D654" s="54">
        <v>9</v>
      </c>
      <c r="E654" s="57">
        <v>20070.57</v>
      </c>
      <c r="F654" s="111"/>
      <c r="G654" s="113">
        <v>20742.439999999999</v>
      </c>
      <c r="H654" s="57">
        <v>26931.64</v>
      </c>
      <c r="J654" s="46">
        <f t="shared" si="3"/>
        <v>6861.07</v>
      </c>
    </row>
    <row r="655" spans="1:10" ht="9" customHeight="1" x14ac:dyDescent="0.2">
      <c r="A655" s="253"/>
      <c r="B655" s="253"/>
      <c r="C655" s="48" t="s">
        <v>4</v>
      </c>
      <c r="D655" s="49">
        <v>14</v>
      </c>
      <c r="E655" s="52">
        <v>38862043</v>
      </c>
      <c r="F655" s="112"/>
      <c r="G655" s="114">
        <v>40162964</v>
      </c>
      <c r="H655" s="52">
        <v>52146927</v>
      </c>
      <c r="J655" s="72">
        <f t="shared" si="3"/>
        <v>13284884</v>
      </c>
    </row>
    <row r="656" spans="1:10" ht="12.75" customHeight="1" x14ac:dyDescent="0.2">
      <c r="A656" s="253"/>
      <c r="B656" s="253"/>
      <c r="C656" s="53" t="s">
        <v>3</v>
      </c>
      <c r="D656" s="54">
        <v>15</v>
      </c>
      <c r="E656" s="57">
        <v>21445.32</v>
      </c>
      <c r="F656" s="111"/>
      <c r="G656" s="113">
        <v>22239.86</v>
      </c>
      <c r="H656" s="57">
        <v>29449.37</v>
      </c>
      <c r="J656" s="46">
        <f t="shared" si="3"/>
        <v>8004.05</v>
      </c>
    </row>
    <row r="657" spans="1:10" ht="9" customHeight="1" x14ac:dyDescent="0.2">
      <c r="A657" s="253"/>
      <c r="B657" s="253"/>
      <c r="C657" s="48" t="s">
        <v>4</v>
      </c>
      <c r="D657" s="49">
        <v>20</v>
      </c>
      <c r="E657" s="52">
        <v>41523930</v>
      </c>
      <c r="F657" s="112"/>
      <c r="G657" s="114">
        <v>43062374</v>
      </c>
      <c r="H657" s="52">
        <v>57021932</v>
      </c>
      <c r="J657" s="72">
        <f t="shared" si="3"/>
        <v>15498002</v>
      </c>
    </row>
    <row r="658" spans="1:10" ht="12.75" customHeight="1" x14ac:dyDescent="0.2">
      <c r="A658" s="253"/>
      <c r="B658" s="253"/>
      <c r="C658" s="53" t="s">
        <v>3</v>
      </c>
      <c r="D658" s="54">
        <v>21</v>
      </c>
      <c r="E658" s="57">
        <v>22828.33</v>
      </c>
      <c r="F658" s="111"/>
      <c r="G658" s="113">
        <v>23746.28</v>
      </c>
      <c r="H658" s="57">
        <v>32142.639999999999</v>
      </c>
      <c r="J658" s="46">
        <f t="shared" si="3"/>
        <v>9314.31</v>
      </c>
    </row>
    <row r="659" spans="1:10" ht="9" customHeight="1" x14ac:dyDescent="0.2">
      <c r="A659" s="253"/>
      <c r="B659" s="253"/>
      <c r="C659" s="48" t="s">
        <v>4</v>
      </c>
      <c r="D659" s="49">
        <v>27</v>
      </c>
      <c r="E659" s="52">
        <v>44201811</v>
      </c>
      <c r="F659" s="112"/>
      <c r="G659" s="114">
        <v>45979210</v>
      </c>
      <c r="H659" s="52">
        <v>62236830</v>
      </c>
      <c r="J659" s="72">
        <f t="shared" si="3"/>
        <v>18035019</v>
      </c>
    </row>
    <row r="660" spans="1:10" ht="12.75" customHeight="1" x14ac:dyDescent="0.2">
      <c r="A660" s="253"/>
      <c r="B660" s="253"/>
      <c r="C660" s="53" t="s">
        <v>3</v>
      </c>
      <c r="D660" s="54">
        <v>28</v>
      </c>
      <c r="E660" s="57">
        <v>23813.31</v>
      </c>
      <c r="F660" s="111"/>
      <c r="G660" s="113">
        <v>24819.15</v>
      </c>
      <c r="H660" s="57">
        <v>34910.199999999997</v>
      </c>
      <c r="J660" s="46">
        <f t="shared" si="3"/>
        <v>11096.89</v>
      </c>
    </row>
    <row r="661" spans="1:10" ht="9" customHeight="1" x14ac:dyDescent="0.2">
      <c r="A661" s="253"/>
      <c r="B661" s="253"/>
      <c r="C661" s="48" t="s">
        <v>4</v>
      </c>
      <c r="D661" s="49">
        <v>34</v>
      </c>
      <c r="E661" s="52">
        <v>46108998</v>
      </c>
      <c r="F661" s="112"/>
      <c r="G661" s="114">
        <v>48056576</v>
      </c>
      <c r="H661" s="52">
        <v>67595573</v>
      </c>
      <c r="J661" s="72">
        <f t="shared" si="3"/>
        <v>21486575</v>
      </c>
    </row>
    <row r="662" spans="1:10" ht="12.75" customHeight="1" x14ac:dyDescent="0.2">
      <c r="A662" s="253"/>
      <c r="B662" s="253"/>
      <c r="C662" s="53" t="s">
        <v>3</v>
      </c>
      <c r="D662" s="54">
        <v>35</v>
      </c>
      <c r="E662" s="57">
        <v>24568.080000000002</v>
      </c>
      <c r="F662" s="111"/>
      <c r="G662" s="113">
        <v>25641.26</v>
      </c>
      <c r="H662" s="57">
        <v>37602.080000000002</v>
      </c>
      <c r="J662" s="46">
        <f t="shared" ref="J662:J725" si="4">H662-E662</f>
        <v>13034</v>
      </c>
    </row>
    <row r="663" spans="1:10" ht="9" customHeight="1" x14ac:dyDescent="0.2">
      <c r="A663" s="254"/>
      <c r="B663" s="254"/>
      <c r="C663" s="58" t="s">
        <v>4</v>
      </c>
      <c r="D663" s="59"/>
      <c r="E663" s="62">
        <v>47570436</v>
      </c>
      <c r="F663" s="112"/>
      <c r="G663" s="114">
        <v>49648403</v>
      </c>
      <c r="H663" s="62">
        <v>72807779</v>
      </c>
      <c r="J663" s="72">
        <f t="shared" si="4"/>
        <v>25237343</v>
      </c>
    </row>
    <row r="664" spans="1:10" ht="12.75" customHeight="1" x14ac:dyDescent="0.2">
      <c r="A664" s="239">
        <v>40544</v>
      </c>
      <c r="B664" s="239">
        <v>42369</v>
      </c>
      <c r="C664" s="42" t="s">
        <v>3</v>
      </c>
      <c r="D664" s="43">
        <v>0</v>
      </c>
      <c r="E664" s="46">
        <v>18223.02</v>
      </c>
      <c r="F664" s="111"/>
      <c r="G664" s="113">
        <v>18718.66</v>
      </c>
      <c r="H664" s="46">
        <v>24091.84</v>
      </c>
      <c r="J664" s="46">
        <f t="shared" si="4"/>
        <v>5868.82</v>
      </c>
    </row>
    <row r="665" spans="1:10" ht="9" customHeight="1" x14ac:dyDescent="0.2">
      <c r="A665" s="252"/>
      <c r="B665" s="252"/>
      <c r="C665" s="48" t="s">
        <v>4</v>
      </c>
      <c r="D665" s="49">
        <v>2</v>
      </c>
      <c r="E665" s="61">
        <v>35284687</v>
      </c>
      <c r="F665" s="112"/>
      <c r="G665" s="114">
        <v>36244380</v>
      </c>
      <c r="H665" s="61">
        <v>46648307</v>
      </c>
      <c r="J665" s="72">
        <f t="shared" si="4"/>
        <v>11363620</v>
      </c>
    </row>
    <row r="666" spans="1:10" ht="12.75" customHeight="1" x14ac:dyDescent="0.2">
      <c r="A666" s="253">
        <v>40544</v>
      </c>
      <c r="B666" s="253">
        <v>42369</v>
      </c>
      <c r="C666" s="53" t="s">
        <v>3</v>
      </c>
      <c r="D666" s="54">
        <v>3</v>
      </c>
      <c r="E666" s="46">
        <v>18629.599999999999</v>
      </c>
      <c r="F666" s="111"/>
      <c r="G666" s="113">
        <v>19161.52</v>
      </c>
      <c r="H666" s="46">
        <v>24788.04</v>
      </c>
      <c r="J666" s="46">
        <f t="shared" si="4"/>
        <v>6158.44</v>
      </c>
    </row>
    <row r="667" spans="1:10" ht="9" customHeight="1" x14ac:dyDescent="0.2">
      <c r="A667" s="253"/>
      <c r="B667" s="253"/>
      <c r="C667" s="48" t="s">
        <v>4</v>
      </c>
      <c r="D667" s="49">
        <v>8</v>
      </c>
      <c r="E667" s="61">
        <v>36071936</v>
      </c>
      <c r="F667" s="112"/>
      <c r="G667" s="114">
        <v>37101876</v>
      </c>
      <c r="H667" s="61">
        <v>47996338</v>
      </c>
      <c r="J667" s="72">
        <f t="shared" si="4"/>
        <v>11924402</v>
      </c>
    </row>
    <row r="668" spans="1:10" ht="12.75" customHeight="1" x14ac:dyDescent="0.2">
      <c r="A668" s="253"/>
      <c r="B668" s="253"/>
      <c r="C668" s="53" t="s">
        <v>3</v>
      </c>
      <c r="D668" s="54">
        <v>9</v>
      </c>
      <c r="E668" s="46">
        <v>20081</v>
      </c>
      <c r="F668" s="111"/>
      <c r="G668" s="113">
        <v>20742.439999999999</v>
      </c>
      <c r="H668" s="46">
        <v>26945.439999999999</v>
      </c>
      <c r="J668" s="46">
        <f t="shared" si="4"/>
        <v>6864.44</v>
      </c>
    </row>
    <row r="669" spans="1:10" ht="9" customHeight="1" x14ac:dyDescent="0.2">
      <c r="A669" s="253"/>
      <c r="B669" s="253"/>
      <c r="C669" s="48" t="s">
        <v>4</v>
      </c>
      <c r="D669" s="49">
        <v>14</v>
      </c>
      <c r="E669" s="61">
        <v>38882238</v>
      </c>
      <c r="F669" s="112"/>
      <c r="G669" s="114">
        <v>40162964</v>
      </c>
      <c r="H669" s="61">
        <v>52173647</v>
      </c>
      <c r="J669" s="72">
        <f t="shared" si="4"/>
        <v>13291409</v>
      </c>
    </row>
    <row r="670" spans="1:10" ht="12.75" customHeight="1" x14ac:dyDescent="0.2">
      <c r="A670" s="253"/>
      <c r="B670" s="253"/>
      <c r="C670" s="53" t="s">
        <v>3</v>
      </c>
      <c r="D670" s="54">
        <v>15</v>
      </c>
      <c r="E670" s="46">
        <v>21455.75</v>
      </c>
      <c r="F670" s="111"/>
      <c r="G670" s="113">
        <v>22239.86</v>
      </c>
      <c r="H670" s="46">
        <v>29463.17</v>
      </c>
      <c r="J670" s="46">
        <f t="shared" si="4"/>
        <v>8007.42</v>
      </c>
    </row>
    <row r="671" spans="1:10" ht="9" customHeight="1" x14ac:dyDescent="0.2">
      <c r="A671" s="253"/>
      <c r="B671" s="253"/>
      <c r="C671" s="48" t="s">
        <v>4</v>
      </c>
      <c r="D671" s="49">
        <v>20</v>
      </c>
      <c r="E671" s="61">
        <v>41544125</v>
      </c>
      <c r="F671" s="112"/>
      <c r="G671" s="114">
        <v>43062374</v>
      </c>
      <c r="H671" s="61">
        <v>57048652</v>
      </c>
      <c r="J671" s="72">
        <f t="shared" si="4"/>
        <v>15504527</v>
      </c>
    </row>
    <row r="672" spans="1:10" ht="12.75" customHeight="1" x14ac:dyDescent="0.2">
      <c r="A672" s="253"/>
      <c r="B672" s="253"/>
      <c r="C672" s="53" t="s">
        <v>3</v>
      </c>
      <c r="D672" s="54">
        <v>21</v>
      </c>
      <c r="E672" s="46">
        <v>22838.77</v>
      </c>
      <c r="F672" s="111"/>
      <c r="G672" s="113">
        <v>23746.28</v>
      </c>
      <c r="H672" s="46">
        <v>32156.43</v>
      </c>
      <c r="J672" s="46">
        <f t="shared" si="4"/>
        <v>9317.66</v>
      </c>
    </row>
    <row r="673" spans="1:10" ht="9" customHeight="1" x14ac:dyDescent="0.2">
      <c r="A673" s="253"/>
      <c r="B673" s="253"/>
      <c r="C673" s="48" t="s">
        <v>4</v>
      </c>
      <c r="D673" s="49">
        <v>27</v>
      </c>
      <c r="E673" s="61">
        <v>44222025</v>
      </c>
      <c r="F673" s="112"/>
      <c r="G673" s="114">
        <v>45979210</v>
      </c>
      <c r="H673" s="61">
        <v>62263531</v>
      </c>
      <c r="J673" s="72">
        <f t="shared" si="4"/>
        <v>18041506</v>
      </c>
    </row>
    <row r="674" spans="1:10" ht="12.75" customHeight="1" x14ac:dyDescent="0.2">
      <c r="A674" s="253"/>
      <c r="B674" s="253"/>
      <c r="C674" s="53" t="s">
        <v>3</v>
      </c>
      <c r="D674" s="54">
        <v>28</v>
      </c>
      <c r="E674" s="46">
        <v>23823.75</v>
      </c>
      <c r="F674" s="111"/>
      <c r="G674" s="113">
        <v>24819.15</v>
      </c>
      <c r="H674" s="46">
        <v>34923.99</v>
      </c>
      <c r="J674" s="46">
        <f t="shared" si="4"/>
        <v>11100.24</v>
      </c>
    </row>
    <row r="675" spans="1:10" ht="9" customHeight="1" x14ac:dyDescent="0.2">
      <c r="A675" s="253"/>
      <c r="B675" s="253"/>
      <c r="C675" s="48" t="s">
        <v>4</v>
      </c>
      <c r="D675" s="49">
        <v>34</v>
      </c>
      <c r="E675" s="61">
        <v>46129212</v>
      </c>
      <c r="F675" s="112"/>
      <c r="G675" s="114">
        <v>48056576</v>
      </c>
      <c r="H675" s="61">
        <v>67622274</v>
      </c>
      <c r="J675" s="72">
        <f t="shared" si="4"/>
        <v>21493062</v>
      </c>
    </row>
    <row r="676" spans="1:10" ht="12.75" customHeight="1" x14ac:dyDescent="0.2">
      <c r="A676" s="253"/>
      <c r="B676" s="253"/>
      <c r="C676" s="53" t="s">
        <v>3</v>
      </c>
      <c r="D676" s="54">
        <v>35</v>
      </c>
      <c r="E676" s="46">
        <v>24578.52</v>
      </c>
      <c r="F676" s="111"/>
      <c r="G676" s="113">
        <v>25641.26</v>
      </c>
      <c r="H676" s="46">
        <v>37615.879999999997</v>
      </c>
      <c r="J676" s="46">
        <f t="shared" si="4"/>
        <v>13037.36</v>
      </c>
    </row>
    <row r="677" spans="1:10" ht="9" customHeight="1" x14ac:dyDescent="0.2">
      <c r="A677" s="254"/>
      <c r="B677" s="254"/>
      <c r="C677" s="58" t="s">
        <v>4</v>
      </c>
      <c r="D677" s="59"/>
      <c r="E677" s="61">
        <v>47590651</v>
      </c>
      <c r="F677" s="112"/>
      <c r="G677" s="114">
        <v>49648403</v>
      </c>
      <c r="H677" s="61">
        <v>72834500</v>
      </c>
      <c r="J677" s="72">
        <f t="shared" si="4"/>
        <v>25243849</v>
      </c>
    </row>
    <row r="678" spans="1:10" ht="12.75" customHeight="1" x14ac:dyDescent="0.2">
      <c r="A678" s="239">
        <v>42370</v>
      </c>
      <c r="B678" s="239">
        <v>42735</v>
      </c>
      <c r="C678" s="42" t="s">
        <v>3</v>
      </c>
      <c r="D678" s="43">
        <v>0</v>
      </c>
      <c r="E678" s="46">
        <v>18294.52</v>
      </c>
      <c r="F678" s="111"/>
      <c r="G678" s="113">
        <v>18796.54</v>
      </c>
      <c r="H678" s="46">
        <v>24185.439999999999</v>
      </c>
      <c r="J678" s="46">
        <f t="shared" si="4"/>
        <v>5890.92</v>
      </c>
    </row>
    <row r="679" spans="1:10" ht="9" customHeight="1" x14ac:dyDescent="0.2">
      <c r="A679" s="252"/>
      <c r="B679" s="252"/>
      <c r="C679" s="48" t="s">
        <v>4</v>
      </c>
      <c r="D679" s="49">
        <v>8</v>
      </c>
      <c r="E679" s="61">
        <v>35423130</v>
      </c>
      <c r="F679" s="112"/>
      <c r="G679" s="114">
        <v>36395177</v>
      </c>
      <c r="H679" s="61">
        <v>46829542</v>
      </c>
      <c r="J679" s="72">
        <f t="shared" si="4"/>
        <v>11406412</v>
      </c>
    </row>
    <row r="680" spans="1:10" ht="12.75" customHeight="1" x14ac:dyDescent="0.2">
      <c r="A680" s="255">
        <v>42370</v>
      </c>
      <c r="B680" s="255">
        <v>42735</v>
      </c>
      <c r="C680" s="53" t="s">
        <v>3</v>
      </c>
      <c r="D680" s="54">
        <v>9</v>
      </c>
      <c r="E680" s="46">
        <v>20159</v>
      </c>
      <c r="F680" s="111"/>
      <c r="G680" s="113">
        <v>20827.400000000001</v>
      </c>
      <c r="H680" s="46">
        <v>27050.74</v>
      </c>
      <c r="J680" s="46">
        <f t="shared" si="4"/>
        <v>6891.74</v>
      </c>
    </row>
    <row r="681" spans="1:10" ht="9" customHeight="1" x14ac:dyDescent="0.2">
      <c r="A681" s="255"/>
      <c r="B681" s="255"/>
      <c r="C681" s="48" t="s">
        <v>4</v>
      </c>
      <c r="D681" s="49">
        <v>14</v>
      </c>
      <c r="E681" s="61">
        <v>39033267</v>
      </c>
      <c r="F681" s="112"/>
      <c r="G681" s="114">
        <v>40327470</v>
      </c>
      <c r="H681" s="61">
        <v>52377536</v>
      </c>
      <c r="J681" s="72">
        <f t="shared" si="4"/>
        <v>13344269</v>
      </c>
    </row>
    <row r="682" spans="1:10" ht="12.75" customHeight="1" x14ac:dyDescent="0.2">
      <c r="A682" s="255"/>
      <c r="B682" s="255"/>
      <c r="C682" s="53" t="s">
        <v>3</v>
      </c>
      <c r="D682" s="54">
        <v>15</v>
      </c>
      <c r="E682" s="46">
        <v>21540.25</v>
      </c>
      <c r="F682" s="111"/>
      <c r="G682" s="113">
        <v>22331.9</v>
      </c>
      <c r="H682" s="46">
        <v>29578.87</v>
      </c>
      <c r="J682" s="46">
        <f t="shared" si="4"/>
        <v>8038.62</v>
      </c>
    </row>
    <row r="683" spans="1:10" ht="9" customHeight="1" x14ac:dyDescent="0.2">
      <c r="A683" s="255"/>
      <c r="B683" s="255"/>
      <c r="C683" s="48" t="s">
        <v>4</v>
      </c>
      <c r="D683" s="49">
        <v>20</v>
      </c>
      <c r="E683" s="61">
        <v>41707740</v>
      </c>
      <c r="F683" s="112"/>
      <c r="G683" s="114">
        <v>43240588</v>
      </c>
      <c r="H683" s="61">
        <v>57272679</v>
      </c>
      <c r="J683" s="72">
        <f t="shared" si="4"/>
        <v>15564939</v>
      </c>
    </row>
    <row r="684" spans="1:10" ht="12.75" customHeight="1" x14ac:dyDescent="0.2">
      <c r="A684" s="255"/>
      <c r="B684" s="255"/>
      <c r="C684" s="53" t="s">
        <v>3</v>
      </c>
      <c r="D684" s="54">
        <v>21</v>
      </c>
      <c r="E684" s="46">
        <v>22928.47</v>
      </c>
      <c r="F684" s="111"/>
      <c r="G684" s="113">
        <v>23843.98</v>
      </c>
      <c r="H684" s="46">
        <v>32282.53</v>
      </c>
      <c r="J684" s="46">
        <f t="shared" si="4"/>
        <v>9354.06</v>
      </c>
    </row>
    <row r="685" spans="1:10" ht="9" customHeight="1" x14ac:dyDescent="0.2">
      <c r="A685" s="255"/>
      <c r="B685" s="255"/>
      <c r="C685" s="48" t="s">
        <v>4</v>
      </c>
      <c r="D685" s="49">
        <v>27</v>
      </c>
      <c r="E685" s="61">
        <v>44395709</v>
      </c>
      <c r="F685" s="112"/>
      <c r="G685" s="114">
        <v>46168383</v>
      </c>
      <c r="H685" s="61">
        <v>62507694</v>
      </c>
      <c r="J685" s="72">
        <f t="shared" si="4"/>
        <v>18111985</v>
      </c>
    </row>
    <row r="686" spans="1:10" ht="12.75" customHeight="1" x14ac:dyDescent="0.2">
      <c r="A686" s="255"/>
      <c r="B686" s="255"/>
      <c r="C686" s="53" t="s">
        <v>3</v>
      </c>
      <c r="D686" s="54">
        <v>28</v>
      </c>
      <c r="E686" s="46">
        <v>23917.35</v>
      </c>
      <c r="F686" s="111"/>
      <c r="G686" s="113">
        <v>24921.1</v>
      </c>
      <c r="H686" s="46">
        <v>35060.49</v>
      </c>
      <c r="J686" s="46">
        <f t="shared" si="4"/>
        <v>11143.14</v>
      </c>
    </row>
    <row r="687" spans="1:10" ht="9" customHeight="1" x14ac:dyDescent="0.2">
      <c r="A687" s="255"/>
      <c r="B687" s="255"/>
      <c r="C687" s="48" t="s">
        <v>4</v>
      </c>
      <c r="D687" s="49">
        <v>34</v>
      </c>
      <c r="E687" s="61">
        <v>46310447</v>
      </c>
      <c r="F687" s="112"/>
      <c r="G687" s="114">
        <v>48253978</v>
      </c>
      <c r="H687" s="61">
        <v>67886575</v>
      </c>
      <c r="J687" s="72">
        <f t="shared" si="4"/>
        <v>21576128</v>
      </c>
    </row>
    <row r="688" spans="1:10" ht="12.75" customHeight="1" x14ac:dyDescent="0.2">
      <c r="A688" s="255"/>
      <c r="B688" s="255"/>
      <c r="C688" s="53" t="s">
        <v>3</v>
      </c>
      <c r="D688" s="54">
        <v>35</v>
      </c>
      <c r="E688" s="46">
        <v>24674.720000000001</v>
      </c>
      <c r="F688" s="111"/>
      <c r="G688" s="113">
        <v>25746.05</v>
      </c>
      <c r="H688" s="46">
        <v>37762.78</v>
      </c>
      <c r="J688" s="46">
        <f t="shared" si="4"/>
        <v>13088.06</v>
      </c>
    </row>
    <row r="689" spans="1:10" ht="9" customHeight="1" x14ac:dyDescent="0.2">
      <c r="A689" s="256"/>
      <c r="B689" s="256"/>
      <c r="C689" s="58" t="s">
        <v>4</v>
      </c>
      <c r="D689" s="59"/>
      <c r="E689" s="61">
        <v>47776920</v>
      </c>
      <c r="F689" s="112"/>
      <c r="G689" s="114">
        <v>49851304</v>
      </c>
      <c r="H689" s="61">
        <v>73118938</v>
      </c>
      <c r="J689" s="72">
        <f t="shared" si="4"/>
        <v>25342018</v>
      </c>
    </row>
    <row r="690" spans="1:10" ht="12.75" customHeight="1" x14ac:dyDescent="0.2">
      <c r="A690" s="239">
        <v>42736</v>
      </c>
      <c r="B690" s="239">
        <v>43159</v>
      </c>
      <c r="C690" s="42" t="s">
        <v>3</v>
      </c>
      <c r="D690" s="43">
        <v>0</v>
      </c>
      <c r="E690" s="46">
        <v>18438.82</v>
      </c>
      <c r="F690" s="111"/>
      <c r="G690" s="113">
        <v>18953.72</v>
      </c>
      <c r="H690" s="46">
        <v>24376.54</v>
      </c>
      <c r="J690" s="46">
        <f t="shared" si="4"/>
        <v>5937.72</v>
      </c>
    </row>
    <row r="691" spans="1:10" ht="9" customHeight="1" x14ac:dyDescent="0.2">
      <c r="A691" s="252"/>
      <c r="B691" s="252"/>
      <c r="C691" s="48" t="s">
        <v>4</v>
      </c>
      <c r="D691" s="49">
        <v>8</v>
      </c>
      <c r="E691" s="61">
        <v>35702534</v>
      </c>
      <c r="F691" s="112"/>
      <c r="G691" s="114">
        <v>36699519</v>
      </c>
      <c r="H691" s="61">
        <v>47199563</v>
      </c>
      <c r="J691" s="72">
        <f t="shared" si="4"/>
        <v>11497029</v>
      </c>
    </row>
    <row r="692" spans="1:10" ht="12.75" customHeight="1" x14ac:dyDescent="0.2">
      <c r="A692" s="259">
        <v>42736</v>
      </c>
      <c r="B692" s="259">
        <v>43159</v>
      </c>
      <c r="C692" s="53" t="s">
        <v>3</v>
      </c>
      <c r="D692" s="54">
        <v>9</v>
      </c>
      <c r="E692" s="46">
        <v>20318.900000000001</v>
      </c>
      <c r="F692" s="111"/>
      <c r="G692" s="113">
        <v>21001.56</v>
      </c>
      <c r="H692" s="46">
        <v>27263.94</v>
      </c>
      <c r="J692" s="46">
        <f t="shared" si="4"/>
        <v>6945.04</v>
      </c>
    </row>
    <row r="693" spans="1:10" ht="9" customHeight="1" x14ac:dyDescent="0.2">
      <c r="A693" s="259"/>
      <c r="B693" s="259"/>
      <c r="C693" s="48" t="s">
        <v>4</v>
      </c>
      <c r="D693" s="49">
        <v>14</v>
      </c>
      <c r="E693" s="61">
        <v>39342877</v>
      </c>
      <c r="F693" s="112"/>
      <c r="G693" s="114">
        <v>40664691</v>
      </c>
      <c r="H693" s="61">
        <v>52790349</v>
      </c>
      <c r="J693" s="72">
        <f t="shared" si="4"/>
        <v>13447472</v>
      </c>
    </row>
    <row r="694" spans="1:10" ht="12.75" customHeight="1" x14ac:dyDescent="0.2">
      <c r="A694" s="259"/>
      <c r="B694" s="259"/>
      <c r="C694" s="53" t="s">
        <v>3</v>
      </c>
      <c r="D694" s="54">
        <v>15</v>
      </c>
      <c r="E694" s="46">
        <v>21709.25</v>
      </c>
      <c r="F694" s="111"/>
      <c r="G694" s="113">
        <v>22515.98</v>
      </c>
      <c r="H694" s="46">
        <v>29811.57</v>
      </c>
      <c r="J694" s="46">
        <f t="shared" si="4"/>
        <v>8102.32</v>
      </c>
    </row>
    <row r="695" spans="1:10" ht="9" customHeight="1" x14ac:dyDescent="0.2">
      <c r="A695" s="259"/>
      <c r="B695" s="259"/>
      <c r="C695" s="48" t="s">
        <v>4</v>
      </c>
      <c r="D695" s="49">
        <v>20</v>
      </c>
      <c r="E695" s="61">
        <v>42034969</v>
      </c>
      <c r="F695" s="112"/>
      <c r="G695" s="114">
        <v>43597017</v>
      </c>
      <c r="H695" s="61">
        <v>57723249</v>
      </c>
      <c r="J695" s="72">
        <f t="shared" si="4"/>
        <v>15688280</v>
      </c>
    </row>
    <row r="696" spans="1:10" ht="12.75" customHeight="1" x14ac:dyDescent="0.2">
      <c r="A696" s="259"/>
      <c r="B696" s="259"/>
      <c r="C696" s="53" t="s">
        <v>3</v>
      </c>
      <c r="D696" s="54">
        <v>21</v>
      </c>
      <c r="E696" s="46">
        <v>23109.17</v>
      </c>
      <c r="F696" s="111"/>
      <c r="G696" s="113">
        <v>24040.81</v>
      </c>
      <c r="H696" s="46">
        <v>32537.33</v>
      </c>
      <c r="J696" s="46">
        <f t="shared" si="4"/>
        <v>9428.16</v>
      </c>
    </row>
    <row r="697" spans="1:10" ht="9" customHeight="1" x14ac:dyDescent="0.2">
      <c r="A697" s="259"/>
      <c r="B697" s="259"/>
      <c r="C697" s="48" t="s">
        <v>4</v>
      </c>
      <c r="D697" s="49">
        <v>27</v>
      </c>
      <c r="E697" s="61">
        <v>44745593</v>
      </c>
      <c r="F697" s="112"/>
      <c r="G697" s="114">
        <v>46549499</v>
      </c>
      <c r="H697" s="61">
        <v>63001056</v>
      </c>
      <c r="J697" s="72">
        <f t="shared" si="4"/>
        <v>18255463</v>
      </c>
    </row>
    <row r="698" spans="1:10" ht="12.75" customHeight="1" x14ac:dyDescent="0.2">
      <c r="A698" s="259"/>
      <c r="B698" s="259"/>
      <c r="C698" s="53" t="s">
        <v>3</v>
      </c>
      <c r="D698" s="54">
        <v>28</v>
      </c>
      <c r="E698" s="46">
        <v>24105.85</v>
      </c>
      <c r="F698" s="111"/>
      <c r="G698" s="113">
        <v>25126.42</v>
      </c>
      <c r="H698" s="46">
        <v>35337.39</v>
      </c>
      <c r="J698" s="46">
        <f t="shared" si="4"/>
        <v>11231.54</v>
      </c>
    </row>
    <row r="699" spans="1:10" ht="9" customHeight="1" x14ac:dyDescent="0.2">
      <c r="A699" s="259"/>
      <c r="B699" s="259"/>
      <c r="C699" s="48" t="s">
        <v>4</v>
      </c>
      <c r="D699" s="49">
        <v>34</v>
      </c>
      <c r="E699" s="61">
        <v>46675434</v>
      </c>
      <c r="F699" s="112"/>
      <c r="G699" s="114">
        <v>48651533</v>
      </c>
      <c r="H699" s="61">
        <v>68422728</v>
      </c>
      <c r="J699" s="72">
        <f t="shared" si="4"/>
        <v>21747294</v>
      </c>
    </row>
    <row r="700" spans="1:10" ht="12.75" customHeight="1" x14ac:dyDescent="0.2">
      <c r="A700" s="259"/>
      <c r="B700" s="259"/>
      <c r="C700" s="53" t="s">
        <v>3</v>
      </c>
      <c r="D700" s="54">
        <v>35</v>
      </c>
      <c r="E700" s="46">
        <v>24869.72</v>
      </c>
      <c r="F700" s="111"/>
      <c r="G700" s="113">
        <v>25958.45</v>
      </c>
      <c r="H700" s="46">
        <v>38061.78</v>
      </c>
      <c r="J700" s="46">
        <f t="shared" si="4"/>
        <v>13192.06</v>
      </c>
    </row>
    <row r="701" spans="1:10" ht="9" customHeight="1" x14ac:dyDescent="0.2">
      <c r="A701" s="260"/>
      <c r="B701" s="260"/>
      <c r="C701" s="58" t="s">
        <v>4</v>
      </c>
      <c r="D701" s="59"/>
      <c r="E701" s="61">
        <v>48154493</v>
      </c>
      <c r="F701" s="112"/>
      <c r="G701" s="114">
        <v>50262568</v>
      </c>
      <c r="H701" s="61">
        <v>73697883</v>
      </c>
      <c r="J701" s="72">
        <f t="shared" si="4"/>
        <v>25543390</v>
      </c>
    </row>
    <row r="702" spans="1:10" ht="12.75" customHeight="1" x14ac:dyDescent="0.2">
      <c r="A702" s="239">
        <v>43160</v>
      </c>
      <c r="B702" s="239">
        <v>43190</v>
      </c>
      <c r="C702" s="42" t="s">
        <v>3</v>
      </c>
      <c r="D702" s="43">
        <v>0</v>
      </c>
      <c r="E702" s="46">
        <v>18847.02</v>
      </c>
      <c r="F702" s="111"/>
      <c r="G702" s="113">
        <v>19398.34</v>
      </c>
      <c r="H702" s="46">
        <v>24910.84</v>
      </c>
      <c r="J702" s="46">
        <f t="shared" si="4"/>
        <v>6063.82</v>
      </c>
    </row>
    <row r="703" spans="1:10" ht="9" customHeight="1" x14ac:dyDescent="0.2">
      <c r="A703" s="252"/>
      <c r="B703" s="252"/>
      <c r="C703" s="48" t="s">
        <v>4</v>
      </c>
      <c r="D703" s="49">
        <v>8</v>
      </c>
      <c r="E703" s="61">
        <v>36492919</v>
      </c>
      <c r="F703" s="112"/>
      <c r="G703" s="114">
        <v>37560424</v>
      </c>
      <c r="H703" s="61">
        <v>48234112</v>
      </c>
      <c r="J703" s="72">
        <f t="shared" si="4"/>
        <v>11741193</v>
      </c>
    </row>
    <row r="704" spans="1:10" ht="12.75" customHeight="1" x14ac:dyDescent="0.2">
      <c r="A704" s="255">
        <v>43160</v>
      </c>
      <c r="B704" s="255">
        <v>43190</v>
      </c>
      <c r="C704" s="53" t="s">
        <v>3</v>
      </c>
      <c r="D704" s="54">
        <v>9</v>
      </c>
      <c r="E704" s="46">
        <v>20770</v>
      </c>
      <c r="F704" s="111"/>
      <c r="G704" s="113">
        <v>21492.92</v>
      </c>
      <c r="H704" s="46">
        <v>27855.439999999999</v>
      </c>
      <c r="J704" s="46">
        <f t="shared" si="4"/>
        <v>7085.44</v>
      </c>
    </row>
    <row r="705" spans="1:10" ht="9" customHeight="1" x14ac:dyDescent="0.2">
      <c r="A705" s="255"/>
      <c r="B705" s="255"/>
      <c r="C705" s="48" t="s">
        <v>4</v>
      </c>
      <c r="D705" s="49">
        <v>14</v>
      </c>
      <c r="E705" s="61">
        <v>40216328</v>
      </c>
      <c r="F705" s="112"/>
      <c r="G705" s="114">
        <v>41616096</v>
      </c>
      <c r="H705" s="61">
        <v>53935653</v>
      </c>
      <c r="J705" s="72">
        <f t="shared" si="4"/>
        <v>13719325</v>
      </c>
    </row>
    <row r="706" spans="1:10" ht="12.75" customHeight="1" x14ac:dyDescent="0.2">
      <c r="A706" s="255"/>
      <c r="B706" s="255"/>
      <c r="C706" s="53" t="s">
        <v>3</v>
      </c>
      <c r="D706" s="54">
        <v>15</v>
      </c>
      <c r="E706" s="46">
        <v>22196.75</v>
      </c>
      <c r="F706" s="111"/>
      <c r="G706" s="113">
        <v>23046.98</v>
      </c>
      <c r="H706" s="46">
        <v>30464.17</v>
      </c>
      <c r="J706" s="46">
        <f t="shared" si="4"/>
        <v>8267.42</v>
      </c>
    </row>
    <row r="707" spans="1:10" ht="9" customHeight="1" x14ac:dyDescent="0.2">
      <c r="A707" s="255"/>
      <c r="B707" s="255"/>
      <c r="C707" s="48" t="s">
        <v>4</v>
      </c>
      <c r="D707" s="49">
        <v>20</v>
      </c>
      <c r="E707" s="61">
        <v>42978901</v>
      </c>
      <c r="F707" s="112"/>
      <c r="G707" s="114">
        <v>44625176</v>
      </c>
      <c r="H707" s="61">
        <v>58986858</v>
      </c>
      <c r="J707" s="72">
        <f t="shared" si="4"/>
        <v>16007957</v>
      </c>
    </row>
    <row r="708" spans="1:10" ht="12.75" customHeight="1" x14ac:dyDescent="0.2">
      <c r="A708" s="255"/>
      <c r="B708" s="255"/>
      <c r="C708" s="53" t="s">
        <v>3</v>
      </c>
      <c r="D708" s="54">
        <v>21</v>
      </c>
      <c r="E708" s="46">
        <v>23618.77</v>
      </c>
      <c r="F708" s="111"/>
      <c r="G708" s="113">
        <v>24595.88</v>
      </c>
      <c r="H708" s="46">
        <v>33248.43</v>
      </c>
      <c r="J708" s="46">
        <f t="shared" si="4"/>
        <v>9629.66</v>
      </c>
    </row>
    <row r="709" spans="1:10" ht="9" customHeight="1" x14ac:dyDescent="0.2">
      <c r="A709" s="255"/>
      <c r="B709" s="255"/>
      <c r="C709" s="48" t="s">
        <v>4</v>
      </c>
      <c r="D709" s="49">
        <v>27</v>
      </c>
      <c r="E709" s="61">
        <v>45732316</v>
      </c>
      <c r="F709" s="112"/>
      <c r="G709" s="114">
        <v>47624265</v>
      </c>
      <c r="H709" s="61">
        <v>64377938</v>
      </c>
      <c r="J709" s="72">
        <f t="shared" si="4"/>
        <v>18645622</v>
      </c>
    </row>
    <row r="710" spans="1:10" ht="12.75" customHeight="1" x14ac:dyDescent="0.2">
      <c r="A710" s="255"/>
      <c r="B710" s="255"/>
      <c r="C710" s="53" t="s">
        <v>3</v>
      </c>
      <c r="D710" s="54">
        <v>28</v>
      </c>
      <c r="E710" s="46">
        <v>24642.75</v>
      </c>
      <c r="F710" s="111"/>
      <c r="G710" s="113">
        <v>25711.23</v>
      </c>
      <c r="H710" s="46">
        <v>36119.99</v>
      </c>
      <c r="J710" s="46">
        <f t="shared" si="4"/>
        <v>11477.24</v>
      </c>
    </row>
    <row r="711" spans="1:10" ht="9" customHeight="1" x14ac:dyDescent="0.2">
      <c r="A711" s="255"/>
      <c r="B711" s="255"/>
      <c r="C711" s="48" t="s">
        <v>4</v>
      </c>
      <c r="D711" s="49">
        <v>34</v>
      </c>
      <c r="E711" s="61">
        <v>47715018</v>
      </c>
      <c r="F711" s="112"/>
      <c r="G711" s="114">
        <v>49783883</v>
      </c>
      <c r="H711" s="61">
        <v>69938053</v>
      </c>
      <c r="J711" s="72">
        <f t="shared" si="4"/>
        <v>22223035</v>
      </c>
    </row>
    <row r="712" spans="1:10" ht="12.75" customHeight="1" x14ac:dyDescent="0.2">
      <c r="A712" s="255"/>
      <c r="B712" s="255"/>
      <c r="C712" s="53" t="s">
        <v>3</v>
      </c>
      <c r="D712" s="54">
        <v>35</v>
      </c>
      <c r="E712" s="46">
        <v>25423.52</v>
      </c>
      <c r="F712" s="111"/>
      <c r="G712" s="113">
        <v>26561.66</v>
      </c>
      <c r="H712" s="46">
        <v>38902.879999999997</v>
      </c>
      <c r="J712" s="46">
        <f t="shared" si="4"/>
        <v>13479.36</v>
      </c>
    </row>
    <row r="713" spans="1:10" ht="9" customHeight="1" x14ac:dyDescent="0.2">
      <c r="A713" s="256"/>
      <c r="B713" s="256"/>
      <c r="C713" s="58" t="s">
        <v>4</v>
      </c>
      <c r="D713" s="59"/>
      <c r="E713" s="61">
        <v>49226799</v>
      </c>
      <c r="F713" s="112"/>
      <c r="G713" s="114">
        <v>51430545</v>
      </c>
      <c r="H713" s="61">
        <v>75326479</v>
      </c>
      <c r="J713" s="72">
        <f t="shared" si="4"/>
        <v>26099680</v>
      </c>
    </row>
    <row r="714" spans="1:10" ht="12.75" customHeight="1" x14ac:dyDescent="0.2">
      <c r="A714" s="239">
        <v>43191</v>
      </c>
      <c r="B714" s="239">
        <v>43555</v>
      </c>
      <c r="C714" s="42" t="s">
        <v>3</v>
      </c>
      <c r="D714" s="43">
        <v>0</v>
      </c>
      <c r="E714" s="46">
        <v>18847.02</v>
      </c>
      <c r="F714" s="111"/>
      <c r="G714" s="113">
        <v>19398.34</v>
      </c>
      <c r="H714" s="46">
        <v>24910.84</v>
      </c>
      <c r="J714" s="46">
        <f t="shared" si="4"/>
        <v>6063.82</v>
      </c>
    </row>
    <row r="715" spans="1:10" ht="9" customHeight="1" x14ac:dyDescent="0.2">
      <c r="A715" s="252"/>
      <c r="B715" s="252"/>
      <c r="C715" s="48" t="s">
        <v>4</v>
      </c>
      <c r="D715" s="49">
        <v>8</v>
      </c>
      <c r="E715" s="61">
        <v>36492919</v>
      </c>
      <c r="F715" s="112"/>
      <c r="G715" s="114">
        <v>37560424</v>
      </c>
      <c r="H715" s="61">
        <v>48234112</v>
      </c>
      <c r="J715" s="72">
        <f t="shared" si="4"/>
        <v>11741193</v>
      </c>
    </row>
    <row r="716" spans="1:10" ht="12.75" customHeight="1" x14ac:dyDescent="0.2">
      <c r="A716" s="255">
        <v>43191</v>
      </c>
      <c r="B716" s="255">
        <v>43555</v>
      </c>
      <c r="C716" s="53" t="s">
        <v>3</v>
      </c>
      <c r="D716" s="54">
        <v>9</v>
      </c>
      <c r="E716" s="46">
        <v>20770</v>
      </c>
      <c r="F716" s="111"/>
      <c r="G716" s="113">
        <v>21492.92</v>
      </c>
      <c r="H716" s="46">
        <v>27855.439999999999</v>
      </c>
      <c r="J716" s="46">
        <f t="shared" si="4"/>
        <v>7085.44</v>
      </c>
    </row>
    <row r="717" spans="1:10" ht="9" customHeight="1" x14ac:dyDescent="0.2">
      <c r="A717" s="255"/>
      <c r="B717" s="255"/>
      <c r="C717" s="48" t="s">
        <v>4</v>
      </c>
      <c r="D717" s="49">
        <v>14</v>
      </c>
      <c r="E717" s="61">
        <v>40216328</v>
      </c>
      <c r="F717" s="112"/>
      <c r="G717" s="114">
        <v>41616096</v>
      </c>
      <c r="H717" s="61">
        <v>53935653</v>
      </c>
      <c r="J717" s="72">
        <f t="shared" si="4"/>
        <v>13719325</v>
      </c>
    </row>
    <row r="718" spans="1:10" ht="12.75" customHeight="1" x14ac:dyDescent="0.2">
      <c r="A718" s="255"/>
      <c r="B718" s="255"/>
      <c r="C718" s="53" t="s">
        <v>3</v>
      </c>
      <c r="D718" s="54">
        <v>15</v>
      </c>
      <c r="E718" s="46">
        <v>22196.75</v>
      </c>
      <c r="F718" s="111"/>
      <c r="G718" s="113">
        <v>23046.98</v>
      </c>
      <c r="H718" s="46">
        <v>30464.17</v>
      </c>
      <c r="J718" s="46">
        <f t="shared" si="4"/>
        <v>8267.42</v>
      </c>
    </row>
    <row r="719" spans="1:10" ht="9" customHeight="1" x14ac:dyDescent="0.2">
      <c r="A719" s="255"/>
      <c r="B719" s="255"/>
      <c r="C719" s="48" t="s">
        <v>4</v>
      </c>
      <c r="D719" s="49">
        <v>20</v>
      </c>
      <c r="E719" s="61">
        <v>42978901</v>
      </c>
      <c r="F719" s="112"/>
      <c r="G719" s="114">
        <v>44625176</v>
      </c>
      <c r="H719" s="61">
        <v>58986858</v>
      </c>
      <c r="J719" s="72">
        <f t="shared" si="4"/>
        <v>16007957</v>
      </c>
    </row>
    <row r="720" spans="1:10" ht="12.75" customHeight="1" x14ac:dyDescent="0.2">
      <c r="A720" s="255"/>
      <c r="B720" s="255"/>
      <c r="C720" s="53" t="s">
        <v>3</v>
      </c>
      <c r="D720" s="54">
        <v>21</v>
      </c>
      <c r="E720" s="46">
        <v>23618.77</v>
      </c>
      <c r="F720" s="111"/>
      <c r="G720" s="113">
        <v>24595.88</v>
      </c>
      <c r="H720" s="46">
        <v>33248.43</v>
      </c>
      <c r="J720" s="46">
        <f t="shared" si="4"/>
        <v>9629.66</v>
      </c>
    </row>
    <row r="721" spans="1:10" ht="9" customHeight="1" x14ac:dyDescent="0.2">
      <c r="A721" s="255"/>
      <c r="B721" s="255"/>
      <c r="C721" s="48" t="s">
        <v>4</v>
      </c>
      <c r="D721" s="49">
        <v>27</v>
      </c>
      <c r="E721" s="61">
        <v>45732316</v>
      </c>
      <c r="F721" s="112"/>
      <c r="G721" s="114">
        <v>47624265</v>
      </c>
      <c r="H721" s="61">
        <v>64377938</v>
      </c>
      <c r="J721" s="72">
        <f t="shared" si="4"/>
        <v>18645622</v>
      </c>
    </row>
    <row r="722" spans="1:10" ht="12.75" customHeight="1" x14ac:dyDescent="0.2">
      <c r="A722" s="255"/>
      <c r="B722" s="255"/>
      <c r="C722" s="53" t="s">
        <v>3</v>
      </c>
      <c r="D722" s="54">
        <v>28</v>
      </c>
      <c r="E722" s="46">
        <v>24642.75</v>
      </c>
      <c r="F722" s="111"/>
      <c r="G722" s="113">
        <v>25711.23</v>
      </c>
      <c r="H722" s="46">
        <v>36119.99</v>
      </c>
      <c r="J722" s="46">
        <f t="shared" si="4"/>
        <v>11477.24</v>
      </c>
    </row>
    <row r="723" spans="1:10" ht="9" customHeight="1" x14ac:dyDescent="0.2">
      <c r="A723" s="255"/>
      <c r="B723" s="255"/>
      <c r="C723" s="48" t="s">
        <v>4</v>
      </c>
      <c r="D723" s="49">
        <v>34</v>
      </c>
      <c r="E723" s="61">
        <v>47715018</v>
      </c>
      <c r="F723" s="112"/>
      <c r="G723" s="114">
        <v>49783883</v>
      </c>
      <c r="H723" s="61">
        <v>69938053</v>
      </c>
      <c r="J723" s="72">
        <f t="shared" si="4"/>
        <v>22223035</v>
      </c>
    </row>
    <row r="724" spans="1:10" ht="12.75" customHeight="1" x14ac:dyDescent="0.2">
      <c r="A724" s="255"/>
      <c r="B724" s="255"/>
      <c r="C724" s="53" t="s">
        <v>3</v>
      </c>
      <c r="D724" s="54">
        <v>35</v>
      </c>
      <c r="E724" s="46">
        <v>25423.52</v>
      </c>
      <c r="F724" s="111"/>
      <c r="G724" s="113">
        <v>26561.66</v>
      </c>
      <c r="H724" s="46">
        <v>38902.879999999997</v>
      </c>
      <c r="J724" s="46">
        <f t="shared" si="4"/>
        <v>13479.36</v>
      </c>
    </row>
    <row r="725" spans="1:10" ht="9" customHeight="1" x14ac:dyDescent="0.2">
      <c r="A725" s="256"/>
      <c r="B725" s="256"/>
      <c r="C725" s="58" t="s">
        <v>4</v>
      </c>
      <c r="D725" s="59"/>
      <c r="E725" s="61">
        <v>49226799</v>
      </c>
      <c r="F725" s="112"/>
      <c r="G725" s="114">
        <v>51430545</v>
      </c>
      <c r="H725" s="61">
        <v>75326479</v>
      </c>
      <c r="J725" s="72">
        <f t="shared" si="4"/>
        <v>26099680</v>
      </c>
    </row>
    <row r="726" spans="1:10" ht="12.75" customHeight="1" x14ac:dyDescent="0.2">
      <c r="A726" s="239">
        <v>43556</v>
      </c>
      <c r="B726" s="239">
        <v>43646</v>
      </c>
      <c r="C726" s="42" t="s">
        <v>3</v>
      </c>
      <c r="D726" s="43">
        <v>0</v>
      </c>
      <c r="E726" s="46">
        <v>18926.189999999999</v>
      </c>
      <c r="F726" s="111"/>
      <c r="G726" s="113">
        <v>19484.580000000002</v>
      </c>
      <c r="H726" s="46">
        <v>25001.32</v>
      </c>
      <c r="J726" s="46">
        <f t="shared" ref="J726:J749" si="5">H726-E726</f>
        <v>6075.13</v>
      </c>
    </row>
    <row r="727" spans="1:10" ht="9" customHeight="1" x14ac:dyDescent="0.2">
      <c r="A727" s="252"/>
      <c r="B727" s="252"/>
      <c r="C727" s="48" t="s">
        <v>4</v>
      </c>
      <c r="D727" s="49">
        <v>8</v>
      </c>
      <c r="E727" s="61">
        <v>36646214</v>
      </c>
      <c r="F727" s="112"/>
      <c r="G727" s="114">
        <v>37727408</v>
      </c>
      <c r="H727" s="61">
        <v>48409306</v>
      </c>
      <c r="J727" s="72">
        <f t="shared" si="5"/>
        <v>11763092</v>
      </c>
    </row>
    <row r="728" spans="1:10" ht="12.75" customHeight="1" x14ac:dyDescent="0.2">
      <c r="A728" s="255">
        <v>43556</v>
      </c>
      <c r="B728" s="255">
        <v>43646</v>
      </c>
      <c r="C728" s="53" t="s">
        <v>3</v>
      </c>
      <c r="D728" s="54">
        <v>9</v>
      </c>
      <c r="E728" s="46">
        <v>20857.23</v>
      </c>
      <c r="F728" s="111"/>
      <c r="G728" s="113">
        <v>21587.93</v>
      </c>
      <c r="H728" s="46">
        <v>27955.8</v>
      </c>
      <c r="J728" s="46">
        <f t="shared" si="5"/>
        <v>7098.57</v>
      </c>
    </row>
    <row r="729" spans="1:10" ht="9" customHeight="1" x14ac:dyDescent="0.2">
      <c r="A729" s="255"/>
      <c r="B729" s="255"/>
      <c r="C729" s="48" t="s">
        <v>4</v>
      </c>
      <c r="D729" s="49">
        <v>14</v>
      </c>
      <c r="E729" s="61">
        <v>40385229</v>
      </c>
      <c r="F729" s="112"/>
      <c r="G729" s="114">
        <v>41800061</v>
      </c>
      <c r="H729" s="61">
        <v>54129977</v>
      </c>
      <c r="J729" s="72">
        <f t="shared" si="5"/>
        <v>13744748</v>
      </c>
    </row>
    <row r="730" spans="1:10" ht="12.75" customHeight="1" x14ac:dyDescent="0.2">
      <c r="A730" s="255"/>
      <c r="B730" s="255"/>
      <c r="C730" s="53" t="s">
        <v>3</v>
      </c>
      <c r="D730" s="54">
        <v>15</v>
      </c>
      <c r="E730" s="46">
        <v>22289.96</v>
      </c>
      <c r="F730" s="111"/>
      <c r="G730" s="113">
        <v>23148.5</v>
      </c>
      <c r="H730" s="46">
        <v>30573.37</v>
      </c>
      <c r="J730" s="46">
        <f t="shared" si="5"/>
        <v>8283.41</v>
      </c>
    </row>
    <row r="731" spans="1:10" ht="9" customHeight="1" x14ac:dyDescent="0.2">
      <c r="A731" s="255"/>
      <c r="B731" s="255"/>
      <c r="C731" s="48" t="s">
        <v>4</v>
      </c>
      <c r="D731" s="49">
        <v>20</v>
      </c>
      <c r="E731" s="61">
        <v>43159381</v>
      </c>
      <c r="F731" s="112"/>
      <c r="G731" s="114">
        <v>44821746</v>
      </c>
      <c r="H731" s="61">
        <v>59198299</v>
      </c>
      <c r="J731" s="72">
        <f t="shared" si="5"/>
        <v>16038918</v>
      </c>
    </row>
    <row r="732" spans="1:10" ht="12.75" customHeight="1" x14ac:dyDescent="0.2">
      <c r="A732" s="255"/>
      <c r="B732" s="255"/>
      <c r="C732" s="53" t="s">
        <v>3</v>
      </c>
      <c r="D732" s="54">
        <v>21</v>
      </c>
      <c r="E732" s="46">
        <v>23717.96</v>
      </c>
      <c r="F732" s="111"/>
      <c r="G732" s="113">
        <v>24703.919999999998</v>
      </c>
      <c r="H732" s="46">
        <v>33366.080000000002</v>
      </c>
      <c r="J732" s="46">
        <f t="shared" si="5"/>
        <v>9648.1200000000008</v>
      </c>
    </row>
    <row r="733" spans="1:10" ht="9" customHeight="1" x14ac:dyDescent="0.2">
      <c r="A733" s="255"/>
      <c r="B733" s="255"/>
      <c r="C733" s="48" t="s">
        <v>4</v>
      </c>
      <c r="D733" s="49">
        <v>27</v>
      </c>
      <c r="E733" s="61">
        <v>45924374</v>
      </c>
      <c r="F733" s="112"/>
      <c r="G733" s="114">
        <v>47833459</v>
      </c>
      <c r="H733" s="61">
        <v>64605740</v>
      </c>
      <c r="J733" s="72">
        <f t="shared" si="5"/>
        <v>18681366</v>
      </c>
    </row>
    <row r="734" spans="1:10" ht="12.75" customHeight="1" x14ac:dyDescent="0.2">
      <c r="A734" s="255"/>
      <c r="B734" s="255"/>
      <c r="C734" s="53" t="s">
        <v>3</v>
      </c>
      <c r="D734" s="54">
        <v>28</v>
      </c>
      <c r="E734" s="46">
        <v>24746.23</v>
      </c>
      <c r="F734" s="111"/>
      <c r="G734" s="113">
        <v>25823.94</v>
      </c>
      <c r="H734" s="46">
        <v>36245.96</v>
      </c>
      <c r="J734" s="46">
        <f t="shared" si="5"/>
        <v>11499.73</v>
      </c>
    </row>
    <row r="735" spans="1:10" ht="9" customHeight="1" x14ac:dyDescent="0.2">
      <c r="A735" s="255"/>
      <c r="B735" s="255"/>
      <c r="C735" s="48" t="s">
        <v>4</v>
      </c>
      <c r="D735" s="49">
        <v>34</v>
      </c>
      <c r="E735" s="61">
        <v>47915383</v>
      </c>
      <c r="F735" s="112"/>
      <c r="G735" s="114">
        <v>50002120</v>
      </c>
      <c r="H735" s="61">
        <v>70181965</v>
      </c>
      <c r="J735" s="72">
        <f t="shared" si="5"/>
        <v>22266582</v>
      </c>
    </row>
    <row r="736" spans="1:10" ht="12.75" customHeight="1" x14ac:dyDescent="0.2">
      <c r="A736" s="255"/>
      <c r="B736" s="255"/>
      <c r="C736" s="53" t="s">
        <v>3</v>
      </c>
      <c r="D736" s="54">
        <v>35</v>
      </c>
      <c r="E736" s="46">
        <v>25530.25</v>
      </c>
      <c r="F736" s="111"/>
      <c r="G736" s="113">
        <v>26677.919999999998</v>
      </c>
      <c r="H736" s="46">
        <v>39035.089999999997</v>
      </c>
      <c r="J736" s="46">
        <f t="shared" si="5"/>
        <v>13504.84</v>
      </c>
    </row>
    <row r="737" spans="1:12" ht="9" customHeight="1" x14ac:dyDescent="0.2">
      <c r="A737" s="256"/>
      <c r="B737" s="256"/>
      <c r="C737" s="58" t="s">
        <v>4</v>
      </c>
      <c r="D737" s="59"/>
      <c r="E737" s="61">
        <v>49433457</v>
      </c>
      <c r="F737" s="112"/>
      <c r="G737" s="114">
        <v>51655656</v>
      </c>
      <c r="H737" s="61">
        <v>75582474</v>
      </c>
      <c r="J737" s="72">
        <f t="shared" si="5"/>
        <v>26149017</v>
      </c>
    </row>
    <row r="738" spans="1:12" ht="12.75" customHeight="1" x14ac:dyDescent="0.2">
      <c r="A738" s="239">
        <v>43647</v>
      </c>
      <c r="B738" s="239">
        <v>43830</v>
      </c>
      <c r="C738" s="42" t="s">
        <v>3</v>
      </c>
      <c r="D738" s="43">
        <v>0</v>
      </c>
      <c r="E738" s="46">
        <v>18978.97</v>
      </c>
      <c r="F738" s="111"/>
      <c r="G738" s="113">
        <v>19542.07</v>
      </c>
      <c r="H738" s="46">
        <v>25061.64</v>
      </c>
      <c r="J738" s="46">
        <f t="shared" si="5"/>
        <v>6082.67</v>
      </c>
    </row>
    <row r="739" spans="1:12" ht="9" customHeight="1" x14ac:dyDescent="0.2">
      <c r="A739" s="252"/>
      <c r="B739" s="252"/>
      <c r="C739" s="48" t="s">
        <v>4</v>
      </c>
      <c r="D739" s="49">
        <v>8</v>
      </c>
      <c r="E739" s="61">
        <v>36748410</v>
      </c>
      <c r="F739" s="112"/>
      <c r="G739" s="114">
        <v>37838724</v>
      </c>
      <c r="H739" s="61">
        <v>48526102</v>
      </c>
      <c r="J739" s="72">
        <f t="shared" si="5"/>
        <v>11777692</v>
      </c>
    </row>
    <row r="740" spans="1:12" ht="12.75" customHeight="1" x14ac:dyDescent="0.2">
      <c r="A740" s="255">
        <v>43647</v>
      </c>
      <c r="B740" s="255">
        <v>43830</v>
      </c>
      <c r="C740" s="53" t="s">
        <v>3</v>
      </c>
      <c r="D740" s="54">
        <v>9</v>
      </c>
      <c r="E740" s="46">
        <v>20915.34</v>
      </c>
      <c r="F740" s="111"/>
      <c r="G740" s="113">
        <v>21651.22</v>
      </c>
      <c r="H740" s="46">
        <v>28022.75</v>
      </c>
      <c r="J740" s="46">
        <f t="shared" si="5"/>
        <v>7107.41</v>
      </c>
      <c r="L740" s="177"/>
    </row>
    <row r="741" spans="1:12" ht="9" customHeight="1" x14ac:dyDescent="0.2">
      <c r="A741" s="255"/>
      <c r="B741" s="255"/>
      <c r="C741" s="48" t="s">
        <v>4</v>
      </c>
      <c r="D741" s="49">
        <v>14</v>
      </c>
      <c r="E741" s="61">
        <v>40497745</v>
      </c>
      <c r="F741" s="112"/>
      <c r="G741" s="114">
        <v>41922608</v>
      </c>
      <c r="H741" s="61">
        <v>54259610</v>
      </c>
      <c r="J741" s="72">
        <f t="shared" si="5"/>
        <v>13761865</v>
      </c>
    </row>
    <row r="742" spans="1:12" ht="12.75" customHeight="1" x14ac:dyDescent="0.2">
      <c r="A742" s="255"/>
      <c r="B742" s="255"/>
      <c r="C742" s="53" t="s">
        <v>3</v>
      </c>
      <c r="D742" s="54">
        <v>15</v>
      </c>
      <c r="E742" s="46">
        <v>22352.1</v>
      </c>
      <c r="F742" s="111"/>
      <c r="G742" s="113">
        <v>23216.19</v>
      </c>
      <c r="H742" s="46">
        <v>30646.17</v>
      </c>
      <c r="J742" s="46">
        <f t="shared" si="5"/>
        <v>8294.07</v>
      </c>
      <c r="L742" s="177"/>
    </row>
    <row r="743" spans="1:12" ht="9" customHeight="1" x14ac:dyDescent="0.2">
      <c r="A743" s="255"/>
      <c r="B743" s="255"/>
      <c r="C743" s="48" t="s">
        <v>4</v>
      </c>
      <c r="D743" s="49">
        <v>20</v>
      </c>
      <c r="E743" s="61">
        <v>43279701</v>
      </c>
      <c r="F743" s="112"/>
      <c r="G743" s="114">
        <v>44952812</v>
      </c>
      <c r="H743" s="61">
        <v>59339260</v>
      </c>
      <c r="J743" s="72">
        <f t="shared" si="5"/>
        <v>16059559</v>
      </c>
    </row>
    <row r="744" spans="1:12" ht="12.75" customHeight="1" x14ac:dyDescent="0.2">
      <c r="A744" s="255"/>
      <c r="B744" s="255"/>
      <c r="C744" s="53" t="s">
        <v>3</v>
      </c>
      <c r="D744" s="54">
        <v>21</v>
      </c>
      <c r="E744" s="46">
        <v>23784.13</v>
      </c>
      <c r="F744" s="111"/>
      <c r="G744" s="113">
        <v>24775.99</v>
      </c>
      <c r="H744" s="46">
        <v>33444.6</v>
      </c>
      <c r="J744" s="46">
        <f t="shared" si="5"/>
        <v>9660.4699999999993</v>
      </c>
      <c r="L744" s="177"/>
    </row>
    <row r="745" spans="1:12" ht="9" customHeight="1" x14ac:dyDescent="0.2">
      <c r="A745" s="255"/>
      <c r="B745" s="255"/>
      <c r="C745" s="48" t="s">
        <v>4</v>
      </c>
      <c r="D745" s="49">
        <v>27</v>
      </c>
      <c r="E745" s="61">
        <v>46052497</v>
      </c>
      <c r="F745" s="112"/>
      <c r="G745" s="114">
        <v>47973006</v>
      </c>
      <c r="H745" s="61">
        <v>64757776</v>
      </c>
      <c r="J745" s="72">
        <f t="shared" si="5"/>
        <v>18705279</v>
      </c>
    </row>
    <row r="746" spans="1:12" ht="12.75" customHeight="1" x14ac:dyDescent="0.2">
      <c r="A746" s="255"/>
      <c r="B746" s="255"/>
      <c r="C746" s="53" t="s">
        <v>3</v>
      </c>
      <c r="D746" s="54">
        <v>28</v>
      </c>
      <c r="E746" s="46">
        <v>24815.26</v>
      </c>
      <c r="F746" s="111"/>
      <c r="G746" s="113">
        <v>25899.13</v>
      </c>
      <c r="H746" s="46">
        <v>36330.07</v>
      </c>
      <c r="J746" s="46">
        <f t="shared" si="5"/>
        <v>11514.81</v>
      </c>
      <c r="L746" s="177"/>
    </row>
    <row r="747" spans="1:12" ht="9" customHeight="1" x14ac:dyDescent="0.2">
      <c r="A747" s="255"/>
      <c r="B747" s="255"/>
      <c r="C747" s="48" t="s">
        <v>4</v>
      </c>
      <c r="D747" s="49">
        <v>34</v>
      </c>
      <c r="E747" s="61">
        <v>48049043</v>
      </c>
      <c r="F747" s="112"/>
      <c r="G747" s="114">
        <v>50147708</v>
      </c>
      <c r="H747" s="61">
        <v>70344825</v>
      </c>
      <c r="J747" s="72">
        <f t="shared" si="5"/>
        <v>22295782</v>
      </c>
    </row>
    <row r="748" spans="1:12" ht="12.75" customHeight="1" x14ac:dyDescent="0.2">
      <c r="A748" s="255"/>
      <c r="B748" s="255"/>
      <c r="C748" s="53" t="s">
        <v>3</v>
      </c>
      <c r="D748" s="54">
        <v>35</v>
      </c>
      <c r="E748" s="46">
        <v>25601.49</v>
      </c>
      <c r="F748" s="111"/>
      <c r="G748" s="113">
        <v>26755.51</v>
      </c>
      <c r="H748" s="46">
        <v>39123.360000000001</v>
      </c>
      <c r="J748" s="46">
        <f t="shared" si="5"/>
        <v>13521.87</v>
      </c>
      <c r="L748" s="177"/>
    </row>
    <row r="749" spans="1:12" ht="9" customHeight="1" x14ac:dyDescent="0.2">
      <c r="A749" s="256"/>
      <c r="B749" s="256"/>
      <c r="C749" s="58" t="s">
        <v>4</v>
      </c>
      <c r="D749" s="59"/>
      <c r="E749" s="61">
        <v>49571397</v>
      </c>
      <c r="F749" s="112"/>
      <c r="G749" s="117">
        <v>51805891</v>
      </c>
      <c r="H749" s="61">
        <v>75753388</v>
      </c>
      <c r="J749" s="72">
        <f t="shared" si="5"/>
        <v>26181991</v>
      </c>
    </row>
    <row r="750" spans="1:12" ht="9" customHeight="1" x14ac:dyDescent="0.2">
      <c r="A750" s="77"/>
      <c r="B750" s="77"/>
      <c r="C750" s="78"/>
      <c r="D750" s="78"/>
      <c r="E750" s="79"/>
      <c r="F750" s="79"/>
      <c r="G750" s="143"/>
      <c r="H750" s="79"/>
    </row>
  </sheetData>
  <sheetProtection sheet="1" objects="1" scenarios="1"/>
  <mergeCells count="157">
    <mergeCell ref="Q2:T2"/>
    <mergeCell ref="P1:P4"/>
    <mergeCell ref="A740:A749"/>
    <mergeCell ref="B740:B749"/>
    <mergeCell ref="H3:H4"/>
    <mergeCell ref="A726:A727"/>
    <mergeCell ref="B726:B727"/>
    <mergeCell ref="A728:A737"/>
    <mergeCell ref="B728:B737"/>
    <mergeCell ref="A738:A739"/>
    <mergeCell ref="B738:B739"/>
    <mergeCell ref="A704:A713"/>
    <mergeCell ref="B704:B713"/>
    <mergeCell ref="A714:A715"/>
    <mergeCell ref="B714:B715"/>
    <mergeCell ref="A716:A725"/>
    <mergeCell ref="B716:B725"/>
    <mergeCell ref="A690:A691"/>
    <mergeCell ref="B690:B691"/>
    <mergeCell ref="A692:A701"/>
    <mergeCell ref="B692:B701"/>
    <mergeCell ref="A702:A703"/>
    <mergeCell ref="B702:B703"/>
    <mergeCell ref="A666:A677"/>
    <mergeCell ref="B666:B677"/>
    <mergeCell ref="A678:A679"/>
    <mergeCell ref="B678:B679"/>
    <mergeCell ref="A680:A689"/>
    <mergeCell ref="B680:B689"/>
    <mergeCell ref="A650:A651"/>
    <mergeCell ref="B650:B651"/>
    <mergeCell ref="A652:A663"/>
    <mergeCell ref="B652:B663"/>
    <mergeCell ref="A664:A665"/>
    <mergeCell ref="B664:B665"/>
    <mergeCell ref="A624:A635"/>
    <mergeCell ref="B624:B635"/>
    <mergeCell ref="A636:A637"/>
    <mergeCell ref="B636:B637"/>
    <mergeCell ref="A638:A649"/>
    <mergeCell ref="B638:B649"/>
    <mergeCell ref="A608:A609"/>
    <mergeCell ref="B608:B609"/>
    <mergeCell ref="A610:A621"/>
    <mergeCell ref="B610:B621"/>
    <mergeCell ref="A622:A623"/>
    <mergeCell ref="B622:B623"/>
    <mergeCell ref="A582:A593"/>
    <mergeCell ref="B582:B593"/>
    <mergeCell ref="A594:A595"/>
    <mergeCell ref="B594:B595"/>
    <mergeCell ref="A596:A607"/>
    <mergeCell ref="B596:B607"/>
    <mergeCell ref="A566:A567"/>
    <mergeCell ref="B566:B567"/>
    <mergeCell ref="A568:A579"/>
    <mergeCell ref="B568:B579"/>
    <mergeCell ref="A580:A581"/>
    <mergeCell ref="B580:B581"/>
    <mergeCell ref="A540:A551"/>
    <mergeCell ref="B540:B551"/>
    <mergeCell ref="A552:A553"/>
    <mergeCell ref="B552:B553"/>
    <mergeCell ref="A554:A565"/>
    <mergeCell ref="B554:B565"/>
    <mergeCell ref="A524:A525"/>
    <mergeCell ref="B524:B525"/>
    <mergeCell ref="A526:A537"/>
    <mergeCell ref="B526:B537"/>
    <mergeCell ref="A538:A539"/>
    <mergeCell ref="B538:B539"/>
    <mergeCell ref="A498:A509"/>
    <mergeCell ref="B498:B509"/>
    <mergeCell ref="A510:A511"/>
    <mergeCell ref="B510:B511"/>
    <mergeCell ref="A512:A523"/>
    <mergeCell ref="B512:B523"/>
    <mergeCell ref="A482:A483"/>
    <mergeCell ref="B482:B483"/>
    <mergeCell ref="A484:A495"/>
    <mergeCell ref="B484:B495"/>
    <mergeCell ref="A496:A497"/>
    <mergeCell ref="B496:B497"/>
    <mergeCell ref="A456:A467"/>
    <mergeCell ref="B456:B467"/>
    <mergeCell ref="A468:A469"/>
    <mergeCell ref="B468:B469"/>
    <mergeCell ref="A470:A481"/>
    <mergeCell ref="B470:B481"/>
    <mergeCell ref="A440:A441"/>
    <mergeCell ref="B440:B441"/>
    <mergeCell ref="A442:A453"/>
    <mergeCell ref="B442:B453"/>
    <mergeCell ref="A454:A455"/>
    <mergeCell ref="B454:B455"/>
    <mergeCell ref="A414:A425"/>
    <mergeCell ref="B414:B425"/>
    <mergeCell ref="A426:A427"/>
    <mergeCell ref="B426:B427"/>
    <mergeCell ref="A428:A439"/>
    <mergeCell ref="B428:B439"/>
    <mergeCell ref="A398:A399"/>
    <mergeCell ref="B398:B399"/>
    <mergeCell ref="A400:A411"/>
    <mergeCell ref="B400:B411"/>
    <mergeCell ref="A412:A413"/>
    <mergeCell ref="B412:B413"/>
    <mergeCell ref="A344:A383"/>
    <mergeCell ref="B344:B383"/>
    <mergeCell ref="A384:A385"/>
    <mergeCell ref="B384:B385"/>
    <mergeCell ref="A386:A397"/>
    <mergeCell ref="B386:B397"/>
    <mergeCell ref="A300:A301"/>
    <mergeCell ref="B300:B301"/>
    <mergeCell ref="A302:A341"/>
    <mergeCell ref="B302:B341"/>
    <mergeCell ref="A342:A343"/>
    <mergeCell ref="B342:B343"/>
    <mergeCell ref="A174:A175"/>
    <mergeCell ref="B174:B175"/>
    <mergeCell ref="A92:A131"/>
    <mergeCell ref="B92:B131"/>
    <mergeCell ref="A132:A133"/>
    <mergeCell ref="B132:B133"/>
    <mergeCell ref="A134:A173"/>
    <mergeCell ref="B134:B173"/>
    <mergeCell ref="A90:A91"/>
    <mergeCell ref="B90:B91"/>
    <mergeCell ref="A218:A257"/>
    <mergeCell ref="B218:B257"/>
    <mergeCell ref="A258:A259"/>
    <mergeCell ref="B258:B259"/>
    <mergeCell ref="A260:A299"/>
    <mergeCell ref="B260:B299"/>
    <mergeCell ref="A176:A215"/>
    <mergeCell ref="B176:B215"/>
    <mergeCell ref="A216:A217"/>
    <mergeCell ref="B216:B217"/>
    <mergeCell ref="A50:A89"/>
    <mergeCell ref="B50:B89"/>
    <mergeCell ref="G3:G4"/>
    <mergeCell ref="C5:D5"/>
    <mergeCell ref="A6:A7"/>
    <mergeCell ref="B6:B7"/>
    <mergeCell ref="A8:A47"/>
    <mergeCell ref="B8:B47"/>
    <mergeCell ref="L5:O5"/>
    <mergeCell ref="A1:B1"/>
    <mergeCell ref="A3:B3"/>
    <mergeCell ref="C3:D4"/>
    <mergeCell ref="E3:E4"/>
    <mergeCell ref="L2:O2"/>
    <mergeCell ref="J3:J4"/>
    <mergeCell ref="A48:A49"/>
    <mergeCell ref="B48:B49"/>
    <mergeCell ref="L1:O1"/>
  </mergeCells>
  <conditionalFormatting sqref="E7:F7 E9:F9 E11:F11 E13:F13 E15:F15 E17:F17 E19:F19 E21:F21 E23:F23 E25:F25 E27:F27 E29:F29 E31:F31 E33:F33 E35:F35 E37:F37 E39:F39 E41:F41 E43:F43 E45:F45 E47:F47 E49:F49 E51:F51 E53:F53 E55:F55 E57:F57 E59:F59 E61:F61 E63:F63 E65:F65 E67:F67 E69:F69 E71:F71 E73:F73 E75:F75 E77:F77 E79:F79 E81:F81 E83:F83 E85:F85 E87:F87 E89:F89 E91:F91 E93:F93 E95:F95 E97:F97 E99:F99 E101:F101 E103:F103 E105:F105 E107:F107 E109:F109 E111:F111 E113:F113 E115:F115 E117:F117 E119:F119 E121:F121 E123:F123 E125:F125 E127:F127 E129:F129 E131:F131 E133:F133 E135:F135 E137:F137 E139:F139 E141:F141 E143:F143 E145:F145 E147:F147 E149:F149 E151:F151 E153:F153 E155:F155 E157:F157 E159:F159 E161:F161 E163:F163 E165:F165 E167:F167 E169:F169 E171:F171 E173:F173 E175:F175 E177:F177 E179:F179 E181:F181 E183:F183 E185:F185 E187:F187 E189:F189 E191:F191 E193:F193 E195:F195 E197:F197 E199:F199 E201:F201 E203:F203 E205:F205 E207:F207 E209:F209 E211:F211 E213:F213 E215:F215 E217:F217 E219:F219 E221:F221 E223:F223 E225:F225 E227:F227 E229:F229 E231:F231 E233:F233 E235:F235 E237:F237 E239:F239 E241:F241 E243:F243 E245:F245 E247:F247 E249:F249 E251:F251 E253:F253 E255:F255 E257:F257 E259:F259 E261:F261 E263:F263 E265:F265 E267:F267 E269:F269 E271:F271 E273:F273 E275:F275 E277:F277 E279:F279 E281:F281 E283:F283 E285:F285 E287:F287 E289:F289 E291:F291 E293:F293 E295:F295 E297:F297 E299:F299 E301:F301 E303:F303 E305:F305 E307:F307 E309:F309 E311:F311 E313:F313 E315:F315 E317:F317 E319:F319 E321:F321 E323:F323 E325:F325 E327:F327 E329:F329 E331:F331 E333:F333 E335:F335 E337:F337 E339:F339 E341:F341 E343:F343 E345:F345 E347:F347 E349:F349 E351:F351 E353:F353 E355:F355 E357:F357 E359:F359 E361:F361 E363:F363 E365:F365 E367:F367 E369:F369 E371:F371 E373:F373 E375:F375 E377:F377 E379:F379 E381:F381 E383:F383 E385:F385 E387:F387 E389:F389 E391:F391 E393:F393 E395:F395 E397:F397 E399:F399 E401:F401 E403:F403 E405:F405 E407:F407 E409:F409 E411:F411 E413:F413 E415:F415 E417:F417 E419:F419 E421:F421 E423:F423 E425:F425 E427:F427 E429:F429 E431:F431 E433:F433 E435:F435 E437:F437 E439:F439 E441:F441 E443:F443 E445:F445 E447:F447 E449:F449 E451:F451 E453:F453 E455:F455 E457:F457 E459:F459 E461:F461 E463:F463 E465:F465 E467:F467 E469:F469 E471:F471 E473:F473 E475:F475 E477:F477 E479:F479 E481:F481 E483:F483 E485:F485 E487:F487 E489:F489 E491:F491 E493:F493 E495:F495 E497:F497 E499:F499 E501:F501 E503:F503 E505:F505 E507:F507 E509:F509 E511:F511 E513:F513 E515:F515 E517:F517 E519:F519 E521:F521 E523:F523 E525:F525 E527:F527 E529:F529 E531:F531 E533:F533 E535:F535 E537:F537 E539:F539 E541:F541 E543:F543 E545:F545 E547:F547 E549:F549 E750:F750 E551:F727 E728:E749">
    <cfRule type="cellIs" dxfId="676" priority="209" stopIfTrue="1" operator="equal">
      <formula>0</formula>
    </cfRule>
  </conditionalFormatting>
  <conditionalFormatting sqref="E6:F6 E8:F8 E10:F10 E12:F12 E14:F14 E16:F16 E18:F18 E20:F20 E22:F22 E24:F24 E26:F26 E28:F28 E30:F30 E32:F32 E34:F34 E36:F36 E38:F38 E40:F40 E42:F42 E44:F44 E46:F46 E48:F48 E50:F50 E52:F52 E54:F54 E56:F56 E58:F58 E60:F60 E62:F62 E64:F64 E66:F66 E68:F68 E70:F70 E72:F72 E74:F74 E76:F76 E78:F78 E80:F80 E82:F82 E84:F84 E86:F86 E88:F88 E90:F90 E92:F92 E94:F94 E96:F96 E98:F98 E100:F100 E102:F102 E104:F104 E106:F106 E108:F108 E110:F110 E112:F112 E114:F114 E116:F116 E118:F118 E120:F120 E122:F122 E124:F124 E126:F126 E128:F128 E130:F130 E132:F132 E134:F134 E136:F136 E138:F138 E140:F140 E142:F142 E144:F144 E146:F146 E148:F148 E150:F150 E152:F152 E154:F154 E156:F156 E158:F158 E160:F160 E162:F162 E164:F164 E166:F166 E168:F168 E170:F170 E172:F172 E174:F174 E176:F176 E178:F178 E180:F180 E182:F182 E184:F184 E186:F186 E188:F188 E190:F190 E192:F192 E194:F194 E196:F196 E198:F198 E200:F200 E202:F202 E204:F204 E206:F206 E208:F208 E210:F210 E212:F212 E214:F214 E216:F216 E218:F218 E220:F220 E222:F222 E224:F224 E226:F226 E228:F228 E230:F230 E232:F232 E234:F234 E236:F236 E238:F238 E240:F240 E242:F242 E244:F244 E246:F246 E248:F248 E250:F250 E252:F252 E254:F254 E256:F256 E258:F258 E260:F260 E262:F262 E264:F264 E266:F266 E268:F268 E270:F270 E272:F272 E274:F274 E276:F276 E278:F278 E280:F280 E282:F282 E284:F284 E286:F286 E288:F288 E290:F290 E292:F292 E294:F294 E296:F296 E298:F298 E300:F300 E302:F302 E304:F304 E306:F306 E308:F308 E310:F310 E312:F312 E314:F314 E316:F316 E318:F318 E320:F320 E322:F322 E324:F324 E326:F326 E328:F328 E330:F330 E332:F332 E334:F334 E336:F336 E338:F338 E340:F340 E342:F342 E344:F344 E346:F346 E348:F348 E350:F350 E352:F352 E354:F354 E356:F356 E358:F358 E360:F360 E362:F362 E364:F364 E366:F366 E368:F368 E370:F370 E372:F372 E374:F374 E376:F376 E378:F378 E380:F380 E382:F382 E384:F384 E386:F386 E388:F388 E390:F390 E392:F392 E394:F394 E396:F396 E398:F398 E400:F400 E402:F402 E404:F404 E406:F406 E408:F408 E410:F410 E412:F412 E414:F414 E416:F416 E418:F418 E420:F420 E422:F422 E424:F424 E426:F426 E428:F428 E430:F430 E432:F432 E434:F434 E436:F436 E438:F438 E440:F440 E442:F442 E444:F444 E446:F446 E448:F448 E450:F450 E452:F452 E454:F454 E456:F456 E458:F458 E460:F460 E462:F462 E464:F464 E466:F466 E468:F468 E470:F470 E472:F472 E474:F474 E476:F476 E478:F478 E480:F480 E482:F482 E484:F484 E486:F486 E488:F488 E490:F490 E492:F492 E494:F494 E496:F496 E498:F498 E500:F500 E502:F502 E504:F504 E506:F506 E508:F508 E510:F510 E512:F512 E514:F514 E516:F516 E518:F518 E520:F520 E522:F522 E524:F524 E526:F526 E528:F528 E530:F530 E532:F532 E534:F534 E536:F536 E538:F538 E540:F540 E542:F542 E544:F544 E546:F546 E548:F548 E550:F550">
    <cfRule type="cellIs" dxfId="675" priority="210" stopIfTrue="1" operator="equal">
      <formula>0</formula>
    </cfRule>
  </conditionalFormatting>
  <conditionalFormatting sqref="F7 F9 F11 F13 F15 F17 F19 F21 F23 F25 F27 F29 F31 F33 F35 F37 F39 F41 F43 F45 F47 F49 F51 F53 F55 F57 F59 F61 F63 F65 F67 F69 F71 F73 F75 F77 F79 F81 F83 F85 F87 F89 F91 F93 F95 F97 F99 F101 F103 F105 F107 F109 F111 F113 F115 F117 F119 F121 F123 F125 F127 F129 F131 F133 F135 F137 F139 F141 F143 F145 F147 F149 F151 F153 F155 F157 F159 F161 F163 F165 F167 F169 F171 F173 F175 F177 F179 F181 F183 F185 F187 F189 F191 F193 F195 F197 F199 F201 F203 F205 F207 F209 F211 F213 F215 F217 F219 F221 F223 F225 F227 F229 F231 F233 F235 F237 F239 F241 F243 F245 F247 F249 F251 F253 F255 F257 F259 F261 F263 F265 F267 F269 F271 F273 F275 F277 F279 F281 F283 F285 F287 F289 F291 F293 F295 F297 F299 F301 F303 F305 F307 F309 F311 F313 F315 F317 F319 F321 F323 F325 F327 F329 F331 F333 F335 F337 F339 F341 F343 F345 F347 F349 F351 F353 F355 F357 F359 F361 F363 F365 F367 F369 F371 F373 F375 F377 F379 F381 F383 F385 F387 F389 F391 F393 F395 F397 F399 F401 F403 F405 F407 F409 F411 F413 F415 F417 F419 F421 F423 F425 F427 F429 F431 F433 F435 F437 F439 F441 F443 F445 F447 F449 F451 F453 F455 F457 F459 F461 F463 F465 F467 F469 F471 F473 F475 F477 F479 F481 F483 F485 F487 F489 F491 F493 F495 F497 F499 F501 F503 F505 F507 F509 F511 F513 F515 F517 F519 F521 F523 F525 F527 F529 F531 F533 F535 F537 F539 F541 F543 F545 F547 F549 F551:F663">
    <cfRule type="cellIs" dxfId="674" priority="208" stopIfTrue="1" operator="equal">
      <formula>0</formula>
    </cfRule>
  </conditionalFormatting>
  <conditionalFormatting sqref="F6 F8 F10 F12 F14 F16 F18 F20 F22 F24 F26 F28 F30 F32 F34 F36 F38 F40 F42 F44 F46 F48 F50 F52 F54 F56 F58 F60 F62 F64 F66 F68 F70 F72 F74 F76 F78 F80 F82 F84 F86 F88 F90 F92 F94 F96 F98 F100 F102 F104 F106 F108 F110 F112 F114 F116 F118 F120 F122 F124 F126 F128 F130 F132 F134 F136 F138 F140 F142 F144 F146 F148 F150 F152 F154 F156 F158 F160 F162 F164 F166 F168 F170 F172 F174 F176 F178 F180 F182 F184 F186 F188 F190 F192 F194 F196 F198 F200 F202 F204 F206 F208 F210 F212 F214 F216 F218 F220 F222 F224 F226 F228 F230 F232 F234 F236 F238 F240 F242 F244 F246 F248 F250 F252 F254 F256 F258 F260 F262 F264 F266 F268 F270 F272 F274 F276 F278 F280 F282 F284 F286 F288 F290 F292 F294 F296 F298 F300 F302 F304 F306 F308 F310 F312 F314 F316 F318 F320 F322 F324 F326 F328 F330 F332 F334 F336 F338 F340 F342 F344 F346 F348 F350 F352 F354 F356 F358 F360 F362 F364 F366 F368 F370 F372 F374 F376 F378 F380 F382 F384 F386 F388 F390 F392 F394 F396 F398 F400 F402 F404 F406 F408 F410 F412 F414 F416 F418 F420 F422 F424 F426 F428 F430 F432 F434 F436 F438 F440 F442 F444 F446 F448 F450 F452 F454 F456 F458 F460 F462 F464 F466 F468 F470 F472 F474 F476 F478 F480 F482 F484 F486 F488 F490 F492 F494 F496 F498 F500 F502 F504 F506 F508 F510 F512 F514 F516 F518 F520 F522 F524 F526 F528 F530 F532 F534 F536 F538 F540 F542 F544 F546 F548 F550">
    <cfRule type="cellIs" dxfId="673" priority="207" stopIfTrue="1" operator="equal">
      <formula>0</formula>
    </cfRule>
  </conditionalFormatting>
  <conditionalFormatting sqref="F7 F9 F11 F13 F15 F17 F19 F21 F23 F25 F27 F29 F31 F33 F35 F37 F39 F41 F43 F45 F47 F49 F51 F53 F55 F57 F59 F61 F63 F65 F67 F69 F71 F73 F75 F77 F79 F81 F83 F85 F87 F89 F91 F93 F95 F97 F99 F101 F103 F105 F107 F109 F111 F113 F115 F117 F119 F121 F123 F125 F127 F129 F131 F133 F135 F137 F139 F141 F143 F145 F147 F149 F151 F153 F155 F157 F159 F161 F163 F165 F167 F169 F171 F173 F175 F177 F179 F181 F183 F185 F187 F189 F191 F193 F195 F197 F199 F201 F203 F205 F207 F209 F211 F213 F215 F217 F219 F221 F223 F225 F227 F229 F231 F233 F235 F237 F239 F241 F243 F245 F247 F249 F251 F253 F255 F257 F259 F261 F263 F265 F267 F269 F271 F273 F275 F277 F279 F281 F283 F285 F287 F289 F291 F293 F295 F297 F299 F301 F303 F305 F307 F309 F311 F313 F315 F317 F319 F321 F323 F325 F327 F329 F331 F333 F335 F337 F339 F341 F343 F345 F347 F349 F351 F353 F355 F357 F359 F361 F363 F365 F367 F369 F371 F373 F375 F377 F379 F381 F383 F385 F387 F389 F391 F393 F395 F397 F399 F401 F403 F405 F407 F409 F411 F413 F415 F417 F419 F421 F423 F425 F427 F429 F431 F433 F435 F437 F439 F441 F443 F445 F447 F449 F451 F453 F455 F457 F459 F461 F463 F465 F467 F469 F471 F473 F475 F477 F479 F481 F483 F485 F487 F489 F491 F493 F495 F497 F499 F501 F503 F505 F507 F509 F511 F513 F515 F517 F519 F521 F523 F525 F527 F529 F531 F533 F535 F537 F539 F541 F543 F545 F547 F549">
    <cfRule type="cellIs" dxfId="672" priority="206" stopIfTrue="1" operator="equal">
      <formula>0</formula>
    </cfRule>
  </conditionalFormatting>
  <conditionalFormatting sqref="F6 F8 F10 F12 F14 F16 F18 F20 F22 F24 F26 F28 F30 F32 F34 F36 F38 F40 F42 F44 F46 F48 F50 F52 F54 F56 F58 F60 F62 F64 F66 F68 F70 F72 F74 F76 F78 F80 F82 F84 F86 F88 F90 F92 F94 F96 F98 F100 F102 F104 F106 F108 F110 F112 F114 F116 F118 F120 F122 F124 F126 F128 F130 F132 F134 F136 F138 F140 F142 F144 F146 F148 F150 F152 F154 F156 F158 F160 F162 F164 F166 F168 F170 F172 F174 F176 F178 F180 F182 F184 F186 F188 F190 F192 F194 F196 F198 F200 F202 F204 F206 F208 F210 F212 F214 F216 F218 F220 F222 F224 F226 F228 F230 F232 F234 F236 F238 F240 F242 F244 F246 F248 F250 F252 F254 F256 F258 F260 F262 F264 F266 F268 F270 F272 F274 F276 F278 F280 F282 F284 F286 F288 F290 F292 F294 F296 F298 F300 F302 F304 F306 F308 F310 F312 F314 F316 F318 F320 F322 F324 F326 F328 F330 F332 F334 F336 F338 F340 F342 F344 F346 F348 F350 F352 F354 F356 F358 F360 F362 F364 F366 F368 F370 F372 F374 F376 F378 F380 F382 F384 F386 F388 F390 F392 F394 F396 F398 F400 F402 F404 F406 F408 F410 F412 F414 F416 F418 F420 F422 F424 F426 F428 F430 F432 F434 F436 F438 F440 F442 F444 F446 F448 F450 F452 F454 F456 F458 F460 F462 F464 F466 F468 F470 F472 F474 F476 F478 F480 F482 F484 F486 F488 F490 F492 F494 F496 F498 F500 F502 F504 F506 F508 F510 F512 F514 F516 F518 F520 F522 F524 F526 F528 F530 F532 F534 F536 F538 F540 F542 F544 F546 F548 F550 F552 F554 F556 F558 F560 F562 F564 F566 F568 F570 F572 F574 F576 F578 F580 F582 F584 F586 F588 F590 F592">
    <cfRule type="cellIs" dxfId="671" priority="205" stopIfTrue="1" operator="equal">
      <formula>0</formula>
    </cfRule>
  </conditionalFormatting>
  <conditionalFormatting sqref="F7 F9 F11 F13 F15 F17 F19 F21 F23 F25 F27 F29 F31 F33 F35 F37 F39 F41 F43 F45 F47 F49 F51 F53 F55 F57 F59 F61 F63 F65 F67 F69 F71 F73 F75 F77 F79 F81 F83 F85 F87 F89 F91 F93 F95 F97 F99 F101 F103 F105 F107 F109 F111 F113 F115 F117 F119 F121 F123 F125 F127 F129 F131 F133 F135 F137 F139 F141 F143 F145 F147 F149 F151 F153 F155 F157 F159 F161 F163 F165 F167 F169 F171 F173 F175 F177 F179 F181 F183 F185 F187 F189 F191 F193 F195 F197 F199 F201 F203 F205 F207 F209 F211 F213 F215 F217 F219 F221 F223 F225 F227 F229 F231 F233 F235 F237 F239 F241 F243 F245 F247 F249 F251 F253 F255 F257 F259 F261 F263 F265 F267 F269 F271 F273 F275 F277 F279 F281 F283 F285 F287 F289 F291 F293 F295 F297 F299 F301 F303 F305 F307 F309 F311 F313 F315 F317 F319 F321 F323 F325 F327 F329 F331 F333 F335 F337 F339 F341 F343 F345 F347 F349 F351 F353 F355 F357 F359 F361 F363 F365 F367 F369 F371 F373 F375 F377 F379 F381 F383 F385 F387 F389 F391 F393 F395 F397 F399 F401 F403 F405 F407 F409 F411 F413 F415 F417 F419 F421 F423 F425 F427 F429 F431 F433 F435 F437 F439 F441 F443 F445 F447 F449 F451 F453 F455 F457 F459 F461 F463 F465 F467 F469 F471 F473 F475 F477 F479 F481 F483 F485 F487 F489 F491 F493 F495 F497 F499 F501 F503 F505 F507 F509 F511 F513 F515 F517 F519 F521 F523 F525 F527 F529 F531 F533 F535 F537 F539 F541 F543 F545 F547 F549 F551 F553 F555 F557 F559 F561 F563 F565 F567 F569 F571 F573 F575 F577 F579 F581 F583 F585 F587 F589 F591 F593:F663">
    <cfRule type="cellIs" dxfId="670" priority="204" stopIfTrue="1" operator="equal">
      <formula>0</formula>
    </cfRule>
  </conditionalFormatting>
  <conditionalFormatting sqref="F6 F8 F10 F12 F14 F16 F18 F20 F22 F24 F26 F28 F30 F32 F34 F36 F38 F40 F42 F44 F46 F48 F50 F52 F54 F56 F58 F60 F62 F64 F66 F68 F70 F72 F74 F76 F78 F80 F82 F84 F86 F88 F90 F92 F94 F96 F98 F100 F102 F104 F106 F108 F110 F112 F114 F116 F118 F120 F122 F124 F126 F128 F130 F132 F134 F136 F138 F140 F142 F144 F146 F148 F150 F152 F154 F156 F158 F160 F162 F164 F166 F168 F170 F172 F174 F176 F178 F180 F182 F184 F186 F188 F190 F192 F194 F196 F198 F200 F202 F204 F206 F208 F210 F212 F214 F216 F218 F220 F222 F224 F226 F228 F230 F232 F234 F236 F238 F240 F242 F244 F246 F248 F250 F252 F254 F256 F258 F260 F262 F264 F266 F268 F270 F272 F274 F276 F278 F280 F282 F284 F286 F288 F290 F292 F294 F296 F298 F300 F302 F304 F306 F308 F310 F312 F314 F316 F318 F320 F322 F324 F326 F328 F330 F332 F334 F336 F338 F340 F342 F344 F346 F348 F350 F352 F354 F356 F358 F360 F362 F364 F366 F368 F370 F372 F374 F376 F378 F380 F382 F384 F386 F388 F390 F392 F394 F396 F398 F400 F402 F404 F406 F408 F410 F412 F414 F416 F418 F420 F422 F424 F426 F428 F430 F432 F434 F436 F438 F440 F442 F444 F446 F448 F450 F452 F454 F456 F458 F460 F462 F464 F466 F468 F470 F472 F474 F476 F478 F480 F482 F484 F486 F488 F490 F492 F494 F496 F498 F500 F502 F504 F506 F508 F510 F512 F514 F516 F518 F520 F522 F524 F526 F528 F530 F532 F534 F536 F538 F540 F542 F544 F546 F548 F550 F552 F554 F556 F558 F560 F562 F564 F566 F568 F570 F572 F574 F576 F578 F580 F582 F584 F586 F588 F590 F592">
    <cfRule type="cellIs" dxfId="669" priority="203" stopIfTrue="1" operator="equal">
      <formula>0</formula>
    </cfRule>
  </conditionalFormatting>
  <conditionalFormatting sqref="F7 F9 F11 F13 F15 F17 F19 F21 F23 F25 F27 F29 F31 F33 F35 F37 F39 F41 F43 F45 F47 F49 F51 F53 F55 F57 F59 F61 F63 F65 F67 F69 F71 F73 F75 F77 F79 F81 F83 F85 F87 F89 F91 F93 F95 F97 F99 F101 F103 F105 F107 F109 F111 F113 F115 F117 F119 F121 F123 F125 F127 F129 F131 F133 F135 F137 F139 F141 F143 F145 F147 F149 F151 F153 F155 F157 F159 F161 F163 F165 F167 F169 F171 F173 F175 F177 F179 F181 F183 F185 F187 F189 F191 F193 F195 F197 F199 F201 F203 F205 F207 F209 F211 F213 F215 F217 F219 F221 F223 F225 F227 F229 F231 F233 F235 F237 F239 F241 F243 F245 F247 F249 F251 F253 F255 F257 F259 F261 F263 F265 F267 F269 F271 F273 F275 F277 F279 F281 F283 F285 F287 F289 F291 F293 F295 F297 F299 F301 F303 F305 F307 F309 F311 F313 F315 F317 F319 F321 F323 F325 F327 F329 F331 F333 F335 F337 F339 F341 F343 F345 F347 F349 F351 F353 F355 F357 F359 F361 F363 F365 F367 F369 F371 F373 F375 F377 F379 F381 F383 F385 F387 F389 F391 F393 F395 F397 F399 F401 F403 F405 F407 F409 F411 F413 F415 F417 F419 F421 F423 F425 F427 F429 F431 F433 F435 F437 F439 F441 F443 F445 F447 F449 F451 F453 F455 F457 F459 F461 F463 F465 F467 F469 F471 F473 F475 F477 F479 F481 F483 F485 F487 F489 F491 F493 F495 F497 F499 F501 F503 F505 F507 F509 F511 F513 F515 F517 F519 F521 F523 F525 F527 F529 F531 F533 F535 F537 F539 F541 F543 F545 F547 F549">
    <cfRule type="cellIs" dxfId="668" priority="202" stopIfTrue="1" operator="equal">
      <formula>0</formula>
    </cfRule>
  </conditionalFormatting>
  <conditionalFormatting sqref="F6 F8 F10 F12 F14 F16 F18 F20 F22 F24 F26 F28 F30 F32 F34 F36 F38 F40 F42 F44 F46 F48 F50 F52 F54 F56 F58 F60 F62 F64 F66 F68 F70 F72 F74 F76 F78 F80 F82 F84 F86 F88 F90 F92 F94 F96 F98 F100 F102 F104 F106 F108 F110 F112 F114 F116 F118 F120 F122 F124 F126 F128 F130 F132 F134 F136 F138 F140 F142 F144 F146 F148 F150 F152 F154 F156 F158 F160 F162 F164 F166 F168 F170 F172 F174 F176 F178 F180 F182 F184 F186 F188 F190 F192 F194 F196 F198 F200 F202 F204 F206 F208 F210 F212 F214 F216 F218 F220 F222 F224 F226 F228 F230 F232 F234 F236 F238 F240 F242 F244 F246 F248 F250 F252 F254 F256 F258 F260 F262 F264 F266 F268 F270 F272 F274 F276 F278 F280 F282 F284 F286 F288 F290 F292 F294 F296 F298 F300 F302 F304 F306 F308 F310 F312 F314 F316 F318 F320 F322 F324 F326 F328 F330 F332 F334 F336 F338 F340 F342 F344 F346 F348 F350 F352 F354 F356 F358 F360 F362 F364 F366 F368 F370 F372 F374 F376 F378 F380 F382 F384 F386 F388 F390 F392 F394 F396 F398 F400 F402 F404 F406 F408 F410 F412 F414 F416 F418 F420 F422 F424 F426 F428 F430 F432 F434 F436 F438 F440 F442 F444 F446 F448 F450 F452 F454 F456 F458 F460 F462 F464 F466 F468 F470 F472 F474 F476 F478 F480 F482 F484 F486 F488 F490 F492 F494 F496 F498 F500 F502 F504 F506 F508 F510 F512 F514 F516 F518 F520 F522 F524 F526 F528 F530 F532 F534 F536 F538 F540 F542 F544 F546 F548 F550 F552 F554 F556 F558 F560 F562 F564 F566 F568 F570 F572 F574 F576 F578 F580 F582 F584 F586 F588 F590 F592">
    <cfRule type="cellIs" dxfId="667" priority="201" stopIfTrue="1" operator="equal">
      <formula>0</formula>
    </cfRule>
  </conditionalFormatting>
  <conditionalFormatting sqref="F7 F9 F11 F13 F15 F17 F19 F21 F23 F25 F27 F29 F31 F33 F35 F37 F39 F41 F43 F45 F47 F49 F51 F53 F55 F57 F59 F61 F63 F65 F67 F69 F71 F73 F75 F77 F79 F81 F83 F85 F87 F89 F91 F93 F95 F97 F99 F101 F103 F105 F107 F109 F111 F113 F115 F117 F119 F121 F123 F125 F127 F129 F131 F133 F135 F137 F139 F141 F143 F145 F147 F149 F151 F153 F155 F157 F159 F161 F163 F165 F167 F169 F171 F173 F175 F177 F179 F181 F183 F185 F187 F189 F191 F193 F195 F197 F199 F201 F203 F205 F207 F209 F211 F213 F215 F217 F219 F221 F223 F225 F227 F229 F231 F233 F235 F237 F239 F241 F243 F245 F247 F249 F251 F253 F255 F257 F259 F261 F263 F265 F267 F269 F271 F273 F275 F277 F279 F281 F283 F285 F287 F289 F291 F293 F295 F297 F299 F301 F303 F305 F307 F309 F311 F313 F315 F317 F319 F321 F323 F325 F327 F329 F331 F333 F335 F337 F339 F341 F343 F345 F347 F349 F351 F353 F355 F357 F359 F361 F363 F365 F367 F369 F371 F373 F375 F377 F379 F381 F383 F385 F387 F389 F391 F393 F395 F397 F399 F401 F403 F405 F407 F409 F411 F413 F415 F417 F419 F421 F423 F425 F427 F429 F431 F433 F435 F437 F439 F441 F443 F445 F447 F449 F451 F453 F455 F457 F459 F461 F463 F465 F467 F469 F471 F473 F475 F477 F479 F481 F483 F485 F487 F489 F491 F493 F495 F497 F499 F501 F503 F505 F507 F509 F511 F513 F515 F517 F519 F521 F523 F525 F527 F529 F531 F533 F535 F537 F539 F541 F543 F545 F547 F549 F551 F553 F555 F557 F559 F561 F563 F565 F567 F569 F571 F573 F575 F577 F579 F581 F583 F585 F587 F589 F591 F593:F663">
    <cfRule type="cellIs" dxfId="666" priority="200" stopIfTrue="1" operator="equal">
      <formula>0</formula>
    </cfRule>
  </conditionalFormatting>
  <conditionalFormatting sqref="F6 F8 F10 F12 F14 F16 F18 F20 F22 F24 F26 F28 F30 F32 F34 F36 F38 F40 F42 F44 F46 F48 F50 F52 F54 F56 F58 F60 F62 F64 F66 F68 F70 F72 F74 F76 F78 F80 F82 F84 F86 F88 F90 F92 F94 F96 F98 F100 F102 F104 F106 F108 F110 F112 F114 F116 F118 F120 F122 F124 F126 F128 F130 F132 F134 F136 F138 F140 F142 F144 F146 F148 F150 F152 F154 F156 F158 F160 F162 F164 F166 F168 F170 F172 F174 F176 F178 F180 F182 F184 F186 F188 F190 F192 F194 F196 F198 F200 F202 F204 F206 F208 F210 F212 F214 F216 F218 F220 F222 F224 F226 F228 F230 F232 F234 F236 F238 F240 F242 F244 F246 F248 F250 F252 F254 F256 F258 F260 F262 F264 F266 F268 F270 F272 F274 F276 F278 F280 F282 F284 F286 F288 F290 F292 F294 F296 F298 F300 F302 F304 F306 F308 F310 F312 F314 F316 F318 F320 F322 F324 F326 F328 F330 F332 F334 F336 F338 F340 F342 F344 F346 F348 F350 F352 F354 F356 F358 F360 F362 F364 F366 F368 F370 F372 F374 F376 F378 F380 F382 F384 F386 F388 F390 F392 F394 F396 F398 F400 F402 F404 F406 F408 F410 F412 F414 F416 F418 F420 F422 F424 F426 F428 F430 F432 F434 F436 F438 F440 F442 F444 F446 F448 F450 F452 F454 F456 F458 F460 F462 F464 F466 F468 F470 F472 F474 F476 F478 F480 F482 F484 F486 F488 F490 F492 F494 F496 F498 F500 F502 F504 F506 F508 F510 F512 F514 F516 F518 F520 F522 F524 F526 F528 F530 F532 F534 F536 F538 F540 F542 F544 F546 F548 F550 F552 F554 F556 F558 F560 F562 F564 F566 F568 F570 F572 F574 F576 F578 F580 F582 F584 F586 F588 F590 F592">
    <cfRule type="cellIs" dxfId="665" priority="199" stopIfTrue="1" operator="equal">
      <formula>0</formula>
    </cfRule>
  </conditionalFormatting>
  <conditionalFormatting sqref="E7:F7 E9:F9 E11:F11 E13:F13 E15:F15 E17:F17 E19:F19 E21:F21 E23:F23 E25:F25 E27:F27 E29:F29 E31:F31 E33:F33 E35:F35 E37:F37 E39:F39 E41:F41 E43:F43 E45:F45 E47:F47 E49:F49 E51:F51 E53:F53 E55:F55 E57:F57 E59:F59 E61:F61 E63:F63 E65:F65 E67:F67 E69:F69 E71:F71 E73:F73 E75:F75 E77:F77 E79:F79 E81:F81 E83:F83 E85:F85 E87:F87 E89:F89 E91:F91 E93:F93 E95:F95 E97:F97 E99:F99 E101:F101 E103:F103 E105:F105 E107:F107 E109:F109 E111:F111 E113:F113 E115:F115 E117:F117 E119:F119 E121:F121 E123:F123 E125:F125 E127:F127 E129:F129 E131:F131 E133:F133 E135:F135 E137:F137 E139:F139 E141:F141 E143:F143 E145:F145 E147:F147 E149:F149 E151:F151 E153:F153 E155:F155 E157:F157 E159:F159 E161:F161 E163:F163 E165:F165 E167:F167 E169:F169 E171:F171 E173:F173 E175:F175 E177:F177 E179:F179 E181:F181 E183:F183 E185:F185 E187:F187 E189:F189 E191:F191 E193:F193 E195:F195 E197:F197 E199:F199 E201:F201 E203:F203 E205:F205 E207:F207 E209:F209 E211:F211 E213:F213 E215:F215 E217:F217 E219:F219 E221:F221 E223:F223 E225:F225 E227:F227 E229:F229 E231:F231 E233:F233 E235:F235 E237:F237 E239:F239 E241:F241 E243:F243 E245:F245 E247:F247 E249:F249 E251:F251 E253:F253 E255:F255 E257:F257 E259:F259 E261:F261 E263:F263 E265:F265 E267:F267 E269:F269 E271:F271 E273:F273 E275:F275 E277:F277 E279:F279 E281:F281 E283:F283 E285:F285 E287:F287 E289:F289 E291:F291 E293:F293 E295:F295 E297:F297 E299:F299 E301:F301 E303:F303 E305:F305 E307:F307 E309:F309 E311:F311 E313:F313 E315:F315 E317:F317 E319:F319 E321:F321 E323:F323 E325:F325 E327:F327 E329:F329 E331:F331 E333:F333 E335:F335 E337:F337 E339:F339 E341:F341 E343:F343 E345:F345 E347:F347 E349:F349 E351:F351 E353:F353 E355:F355 E357:F357 E359:F359 E361:F361 E363:F363 E365:F365 E367:F367 E369:F369 E371:F371 E373:F373 E375:F375 E377:F377 E379:F379 E381:F381 E383:F383 E385:F385 E387:F387 E389:F389 E391:F391 E393:F393 E395:F395 E397:F397 E399:F399 E401:F401 E403:F403 E405:F405 E407:F407 E409:F409 E411:F411 E413:F413 E415:F415 E417:F417 E419:F419 E421:F421 E423:F423 E425:F425 E427:F427 E429:F429 E431:F431 E433:F433 E435:F435 E437:F437 E439:F439 E441:F441 E443:F443 E445:F445 E447:F447 E449:F449 E451:F451 E453:F453 E455:F455 E457:F457 E459:F459 E461:F461 E463:F463 E465:F465 E467:F467 E469:F469 E471:F471 E473:F473 E475:F475 E477:F477 E479:F479 E481:F481 E483:F483 E485:F485 E487:F487 E489:F489 E491:F491 E493:F493 E495:F495 E497:F497 E499:F499 E501:F501 E503:F503 E505:F505 E507:F507 E509:F509 E511:F511 E513:F513 E515:F515 E517:F517 E519:F519 E521:F521 E523:F523 E525:F525 E527:F527 E529:F529 E531:F531 E533:F533 E535:F535 E537:F537 E539:F539 E541:F541 E543:F543 E545:F545 E547:F547 E549:F549 E551:F663">
    <cfRule type="cellIs" dxfId="664" priority="198" stopIfTrue="1" operator="equal">
      <formula>0</formula>
    </cfRule>
  </conditionalFormatting>
  <conditionalFormatting sqref="E6:F6 E8:F8 E10:F10 E12:F12 E14:F14 E16:F16 E18:F18 E20:F20 E22:F22 E24:F24 E26:F26 E28:F28 E30:F30 E32:F32 E34:F34 E36:F36 E38:F38 E40:F40 E42:F42 E44:F44 E46:F46 E48:F48 E50:F50 E52:F52 E54:F54 E56:F56 E58:F58 E60:F60 E62:F62 E64:F64 E66:F66 E68:F68 E70:F70 E72:F72 E74:F74 E76:F76 E78:F78 E80:F80 E82:F82 E84:F84 E86:F86 E88:F88 E90:F90 E92:F92 E94:F94 E96:F96 E98:F98 E100:F100 E102:F102 E104:F104 E106:F106 E108:F108 E110:F110 E112:F112 E114:F114 E116:F116 E118:F118 E120:F120 E122:F122 E124:F124 E126:F126 E128:F128 E130:F130 E132:F132 E134:F134 E136:F136 E138:F138 E140:F140 E142:F142 E144:F144 E146:F146 E148:F148 E150:F150 E152:F152 E154:F154 E156:F156 E158:F158 E160:F160 E162:F162 E164:F164 E166:F166 E168:F168 E170:F170 E172:F172 E174:F174 E176:F176 E178:F178 E180:F180 E182:F182 E184:F184 E186:F186 E188:F188 E190:F190 E192:F192 E194:F194 E196:F196 E198:F198 E200:F200 E202:F202 E204:F204 E206:F206 E208:F208 E210:F210 E212:F212 E214:F214 E216:F216 E218:F218 E220:F220 E222:F222 E224:F224 E226:F226 E228:F228 E230:F230 E232:F232 E234:F234 E236:F236 E238:F238 E240:F240 E242:F242 E244:F244 E246:F246 E248:F248 E250:F250 E252:F252 E254:F254 E256:F256 E258:F258 E260:F260 E262:F262 E264:F264 E266:F266 E268:F268 E270:F270 E272:F272 E274:F274 E276:F276 E278:F278 E280:F280 E282:F282 E284:F284 E286:F286 E288:F288 E290:F290 E292:F292 E294:F294 E296:F296 E298:F298 E300:F300 E302:F302 E304:F304 E306:F306 E308:F308 E310:F310 E312:F312 E314:F314 E316:F316 E318:F318 E320:F320 E322:F322 E324:F324 E326:F326 E328:F328 E330:F330 E332:F332 E334:F334 E336:F336 E338:F338 E340:F340 E342:F342 E344:F344 E346:F346 E348:F348 E350:F350 E352:F352 E354:F354 E356:F356 E358:F358 E360:F360 E362:F362 E364:F364 E366:F366 E368:F368 E370:F370 E372:F372 E374:F374 E376:F376 E378:F378 E380:F380 E382:F382 E384:F384 E386:F386 E388:F388 E390:F390 E392:F392 E394:F394 E396:F396 E398:F398 E400:F400 E402:F402 E404:F404 E406:F406 E408:F408 E410:F410 E412:F412 E414:F414 E416:F416 E418:F418 E420:F420 E422:F422 E424:F424 E426:F426 E428:F428 E430:F430 E432:F432 E434:F434 E436:F436 E438:F438 E440:F440 E442:F442 E444:F444 E446:F446 E448:F448 E450:F450 E452:F452 E454:F454 E456:F456 E458:F458 E460:F460 E462:F462 E464:F464 E466:F466 E468:F468 E470:F470 E472:F472 E474:F474 E476:F476 E478:F478 E480:F480 E482:F482 E484:F484 E486:F486 E488:F488 E490:F490 E492:F492 E494:F494 E496:F496 E498:F498 E500:F500 E502:F502 E504:F504 E506:F506 E508:F508 E510:F510 E512:F512 E514:F514 E516:F516 E518:F518 E520:F520 E522:F522 E524:F524 E526:F526 E528:F528 E530:F530 E532:F532 E534:F534 E536:F536 E538:F538 E540:F540 E542:F542 E544:F544 E546:F546 E548:F548 E550:F550">
    <cfRule type="cellIs" dxfId="663" priority="197" stopIfTrue="1" operator="equal">
      <formula>0</formula>
    </cfRule>
  </conditionalFormatting>
  <conditionalFormatting sqref="F7 F9 F11 F13 F15 F17 F19 F21 F23 F25 F27 F29 F31 F33 F35 F37 F39 F41 F43 F45 F47 F49 F51 F53 F55 F57 F59 F61 F63 F65 F67 F69 F71 F73 F75 F77 F79 F81 F83 F85 F87 F89 F91 F93 F95 F97 F99 F101 F103 F105 F107 F109 F111 F113 F115 F117 F119 F121 F123 F125 F127 F129 F131 F133 F135 F137 F139 F141 F143 F145 F147 F149 F151 F153 F155 F157 F159 F161 F163 F165 F167 F169 F171 F173 F175 F177 F179 F181 F183 F185 F187 F189 F191 F193 F195 F197 F199 F201 F203 F205 F207 F209 F211 F213 F215 F217 F219 F221 F223 F225 F227 F229 F231 F233 F235 F237 F239 F241 F243 F245 F247 F249 F251 F253 F255 F257 F259 F261 F263 F265 F267 F269 F271 F273 F275 F277 F279 F281 F283 F285 F287 F289 F291 F293 F295 F297 F299 F301 F303 F305 F307 F309 F311 F313 F315 F317 F319 F321 F323 F325 F327 F329 F331 F333 F335 F337 F339 F341 F343 F345 F347 F349 F351 F353 F355 F357 F359 F361 F363 F365 F367 F369 F371 F373 F375 F377 F379 F381 F383 F385 F387 F389 F391 F393 F395 F397 F399 F401 F403 F405 F407 F409 F411 F413 F415 F417 F419 F421 F423 F425 F427 F429 F431 F433 F435 F437 F439 F441 F443 F445 F447 F449 F451 F453 F455 F457 F459 F461 F463 F465 F467 F469 F471 F473 F475 F477 F479 F481 F483 F485 F487 F489 F491 F493 F495 F497 F499 F501 F503 F505 F507 F509 F511 F513 F515 F517 F519 F521 F523 F525 F527 F529 F531 F533 F535 F537 F539 F541 F543 F545 F547 F549">
    <cfRule type="cellIs" dxfId="662" priority="196" stopIfTrue="1" operator="equal">
      <formula>0</formula>
    </cfRule>
  </conditionalFormatting>
  <conditionalFormatting sqref="F6 F8 F10 F12 F14 F16 F18 F20 F22 F24 F26 F28 F30 F32 F34 F36 F38 F40 F42 F44 F46 F48 F50 F52 F54 F56 F58 F60 F62 F64 F66 F68 F70 F72 F74 F76 F78 F80 F82 F84 F86 F88 F90 F92 F94 F96 F98 F100 F102 F104 F106 F108 F110 F112 F114 F116 F118 F120 F122 F124 F126 F128 F130 F132 F134 F136 F138 F140 F142 F144 F146 F148 F150 F152 F154 F156 F158 F160 F162 F164 F166 F168 F170 F172 F174 F176 F178 F180 F182 F184 F186 F188 F190 F192 F194 F196 F198 F200 F202 F204 F206 F208 F210 F212 F214 F216 F218 F220 F222 F224 F226 F228 F230 F232 F234 F236 F238 F240 F242 F244 F246 F248 F250 F252 F254 F256 F258 F260 F262 F264 F266 F268 F270 F272 F274 F276 F278 F280 F282 F284 F286 F288 F290 F292 F294 F296 F298 F300 F302 F304 F306 F308 F310 F312 F314 F316 F318 F320 F322 F324 F326 F328 F330 F332 F334 F336 F338 F340 F342 F344 F346 F348 F350 F352 F354 F356 F358 F360 F362 F364 F366 F368 F370 F372 F374 F376 F378 F380 F382 F384 F386 F388 F390 F392 F394 F396 F398 F400 F402 F404 F406 F408 F410 F412 F414 F416 F418 F420 F422 F424 F426 F428 F430 F432 F434 F436 F438 F440 F442 F444 F446 F448 F450 F452 F454 F456 F458 F460 F462 F464 F466 F468 F470 F472 F474 F476 F478 F480 F482 F484 F486 F488 F490 F492 F494 F496 F498 F500 F502 F504 F506 F508 F510 F512 F514 F516 F518 F520 F522 F524 F526 F528 F530 F532 F534 F536 F538 F540 F542 F544 F546 F548 F550 F552 F554 F556 F558 F560 F562 F564 F566 F568 F570 F572 F574 F576 F578 F580 F582 F584 F586 F588 F590 F592">
    <cfRule type="cellIs" dxfId="661" priority="195" stopIfTrue="1" operator="equal">
      <formula>0</formula>
    </cfRule>
  </conditionalFormatting>
  <conditionalFormatting sqref="F7 F9 F11 F13 F15 F17 F19 F21 F23 F25 F27 F29 F31 F33 F35 F37 F39 F41 F43 F45 F47 F49 F51 F53 F55 F57 F59 F61 F63 F65 F67 F69 F71 F73 F75 F77 F79 F81 F83 F85 F87 F89 F91 F93 F95 F97 F99 F101 F103 F105 F107 F109 F111 F113 F115 F117 F119 F121 F123 F125 F127 F129 F131 F133 F135 F137 F139 F141 F143 F145 F147 F149 F151 F153 F155 F157 F159 F161 F163 F165 F167 F169 F171 F173 F175 F177 F179 F181 F183 F185 F187 F189 F191 F193 F195 F197 F199 F201 F203 F205 F207 F209 F211 F213 F215 F217 F219 F221 F223 F225 F227 F229 F231 F233 F235 F237 F239 F241 F243 F245 F247 F249 F251 F253 F255 F257 F259 F261 F263 F265 F267 F269 F271 F273 F275 F277 F279 F281 F283 F285 F287 F289 F291 F293 F295 F297 F299 F301 F303 F305 F307 F309 F311 F313 F315 F317 F319 F321 F323 F325 F327 F329 F331 F333 F335 F337 F339 F341 F343 F345 F347 F349 F351 F353 F355 F357 F359 F361 F363 F365 F367 F369 F371 F373 F375 F377 F379 F381 F383 F385 F387 F389 F391 F393 F395 F397 F399 F401 F403 F405 F407 F409 F411 F413 F415 F417 F419 F421 F423 F425 F427 F429 F431 F433 F435 F437 F439 F441 F443 F445 F447 F449 F451 F453 F455 F457 F459 F461 F463 F465 F467 F469 F471 F473 F475 F477 F479 F481 F483 F485 F487 F489 F491 F493 F495 F497 F499 F501 F503 F505 F507 F509 F511 F513 F515 F517 F519 F521 F523 F525 F527 F529 F531 F533 F535 F537 F539 F541 F543 F545 F547 F549 F551 F553 F555 F557 F559 F561 F563 F565 F567 F569 F571 F573 F575 F577 F579 F581 F583 F585 F587 F589 F591 F593:F663">
    <cfRule type="cellIs" dxfId="660" priority="194" stopIfTrue="1" operator="equal">
      <formula>0</formula>
    </cfRule>
  </conditionalFormatting>
  <conditionalFormatting sqref="F6 F8 F10 F12 F14 F16 F18 F20 F22 F24 F26 F28 F30 F32 F34 F36 F38 F40 F42 F44 F46 F48 F50 F52 F54 F56 F58 F60 F62 F64 F66 F68 F70 F72 F74 F76 F78 F80 F82 F84 F86 F88 F90 F92 F94 F96 F98 F100 F102 F104 F106 F108 F110 F112 F114 F116 F118 F120 F122 F124 F126 F128 F130 F132 F134 F136 F138 F140 F142 F144 F146 F148 F150 F152 F154 F156 F158 F160 F162 F164 F166 F168 F170 F172 F174 F176 F178 F180 F182 F184 F186 F188 F190 F192 F194 F196 F198 F200 F202 F204 F206 F208 F210 F212 F214 F216 F218 F220 F222 F224 F226 F228 F230 F232 F234 F236 F238 F240 F242 F244 F246 F248 F250 F252 F254 F256 F258 F260 F262 F264 F266 F268 F270 F272 F274 F276 F278 F280 F282 F284 F286 F288 F290 F292 F294 F296 F298 F300 F302 F304 F306 F308 F310 F312 F314 F316 F318 F320 F322 F324 F326 F328 F330 F332 F334 F336 F338 F340 F342 F344 F346 F348 F350 F352 F354 F356 F358 F360 F362 F364 F366 F368 F370 F372 F374 F376 F378 F380 F382 F384 F386 F388 F390 F392 F394 F396 F398 F400 F402 F404 F406 F408 F410 F412 F414 F416 F418 F420 F422 F424 F426 F428 F430 F432 F434 F436 F438 F440 F442 F444 F446 F448 F450 F452 F454 F456 F458 F460 F462 F464 F466 F468 F470 F472 F474 F476 F478 F480 F482 F484 F486 F488 F490 F492 F494 F496 F498 F500 F502 F504 F506 F508 F510 F512 F514 F516 F518 F520 F522 F524 F526 F528 F530 F532 F534 F536 F538 F540 F542 F544 F546 F548 F550 F552 F554 F556 F558 F560 F562 F564 F566 F568 F570 F572 F574 F576 F578 F580 F582 F584 F586 F588 F590 F592">
    <cfRule type="cellIs" dxfId="659" priority="193" stopIfTrue="1" operator="equal">
      <formula>0</formula>
    </cfRule>
  </conditionalFormatting>
  <conditionalFormatting sqref="E7:F7 E9:F9 E11:F11 E13:F13 E15:F15 E17:F17 E19:F19 E21:F21 E23:F23 E25:F25 E27:F27 E29:F29 E31:F31 E33:F33 E35:F35 E37:F37 E39:F39 E41:F41 E43:F43 E45:F45 E47:F47 E49:F49 E51:F51 E53:F53 E55:F55 E57:F57 E59:F59 E61:F61 E63:F63 E65:F65 E67:F67 E69:F69 E71:F71 E73:F73 E75:F75 E77:F77 E79:F79 E81:F81 E83:F83 E85:F85 E87:F87 E89:F89 E91:F91 E93:F93 E95:F95 E97:F97 E99:F99 E101:F101 E103:F103 E105:F105 E107:F107 E109:F109 E111:F111 E113:F113 E115:F115 E117:F117 E119:F119 E121:F121 E123:F123 E125:F125 E127:F127 E129:F129 E131:F131 E133:F133 E135:F135 E137:F137 E139:F139 E141:F141 E143:F143 E145:F145 E147:F147 E149:F149 E151:F151 E153:F153 E155:F155 E157:F157 E159:F159 E161:F161 E163:F163 E165:F165 E167:F167 E169:F169 E171:F171 E173:F173 E175:F175 E177:F177 E179:F179 E181:F181 E183:F183 E185:F185 E187:F187 E189:F189 E191:F191 E193:F193 E195:F195 E197:F197 E199:F199 E201:F201 E203:F203 E205:F205 E207:F207 E209:F209 E211:F211 E213:F213 E215:F215 E217:F217 E219:F219 E221:F221 E223:F223 E225:F225 E227:F227 E229:F229 E231:F231 E233:F233 E235:F235 E237:F237 E239:F239 E241:F241 E243:F243 E245:F245 E247:F247 E249:F249 E251:F251 E253:F253 E255:F255 E257:F257 E259:F259 E261:F261 E263:F263 E265:F265 E267:F267 E269:F269 E271:F271 E273:F273 E275:F275 E277:F277 E279:F279 E281:F281 E283:F283 E285:F285 E287:F287 E289:F289 E291:F291 E293:F293 E295:F295 E297:F297 E299:F299 E301:F301 E303:F303 E305:F305 E307:F307 E309:F309 E311:F311 E313:F313 E315:F315 E317:F317 E319:F319 E321:F321 E323:F323 E325:F325 E327:F327 E329:F329 E331:F331 E333:F333 E335:F335 E337:F337 E339:F339 E341:F341 E343:F343 E345:F345 E347:F347 E349:F349 E351:F351 E353:F353 E355:F355 E357:F357 E359:F359 E361:F361 E363:F363 E365:F365 E367:F367 E369:F369 E371:F371 E373:F373 E375:F375 E377:F377 E379:F379 E381:F381 E383:F383 E385:F385 E387:F387 E389:F389 E391:F391 E393:F393 E395:F395 E397:F397 E399:F399 E401:F401 E403:F403 E405:F405 E407:F407 E409:F409 E411:F411 E413:F413 E415:F415 E417:F417 E419:F419 E421:F421 E423:F423 E425:F425 E427:F427 E429:F429 E431:F431 E433:F433 E435:F435 E437:F437 E439:F439 E441:F441 E443:F443 E445:F445 E447:F447 E449:F449 E451:F451 E453:F453 E455:F455 E457:F457 E459:F459 E461:F461 E463:F463 E465:F465 E467:F467 E469:F469 E471:F471 E473:F473 E475:F475 E477:F477 E479:F479 E481:F481 E483:F483 E485:F485 E487:F487 E489:F489 E491:F491 E493:F493 E495:F495 E497:F497 E499:F499 E501:F501 E503:F503 E505:F505 E507:F507 E509:F509 E511:F511 E513:F513 E515:F515 E517:F517 E519:F519 E521:F521 E523:F523 E525:F525 E527:F527 E529:F529 E531:F531 E533:F533 E535:F535 E537:F537 E539:F539 E541:F541 E543:F543 E545:F545 E547:F547 E549:F549">
    <cfRule type="cellIs" dxfId="658" priority="192" stopIfTrue="1" operator="equal">
      <formula>0</formula>
    </cfRule>
  </conditionalFormatting>
  <conditionalFormatting sqref="E6:F6 E8:F8 E10:F10 E12:F12 E14:F14 E16:F16 E18:F18 E20:F20 E22:F22 E24:F24 E26:F26 E28:F28 E30:F30 E32:F32 E34:F34 E36:F36 E38:F38 E40:F40 E42:F42 E44:F44 E46:F46 E48:F48 E50:F50 E52:F52 E54:F54 E56:F56 E58:F58 E60:F60 E62:F62 E64:F64 E66:F66 E68:F68 E70:F70 E72:F72 E74:F74 E76:F76 E78:F78 E80:F80 E82:F82 E84:F84 E86:F86 E88:F88 E90:F90 E92:F92 E94:F94 E96:F96 E98:F98 E100:F100 E102:F102 E104:F104 E106:F106 E108:F108 E110:F110 E112:F112 E114:F114 E116:F116 E118:F118 E120:F120 E122:F122 E124:F124 E126:F126 E128:F128 E130:F130 E132:F132 E134:F134 E136:F136 E138:F138 E140:F140 E142:F142 E144:F144 E146:F146 E148:F148 E150:F150 E152:F152 E154:F154 E156:F156 E158:F158 E160:F160 E162:F162 E164:F164 E166:F166 E168:F168 E170:F170 E172:F172 E174:F174 E176:F176 E178:F178 E180:F180 E182:F182 E184:F184 E186:F186 E188:F188 E190:F190 E192:F192 E194:F194 E196:F196 E198:F198 E200:F200 E202:F202 E204:F204 E206:F206 E208:F208 E210:F210 E212:F212 E214:F214 E216:F216 E218:F218 E220:F220 E222:F222 E224:F224 E226:F226 E228:F228 E230:F230 E232:F232 E234:F234 E236:F236 E238:F238 E240:F240 E242:F242 E244:F244 E246:F246 E248:F248 E250:F250 E252:F252 E254:F254 E256:F256 E258:F258 E260:F260 E262:F262 E264:F264 E266:F266 E268:F268 E270:F270 E272:F272 E274:F274 E276:F276 E278:F278 E280:F280 E282:F282 E284:F284 E286:F286 E288:F288 E290:F290 E292:F292 E294:F294 E296:F296 E298:F298 E300:F300 E302:F302 E304:F304 E306:F306 E308:F308 E310:F310 E312:F312 E314:F314 E316:F316 E318:F318 E320:F320 E322:F322 E324:F324 E326:F326 E328:F328 E330:F330 E332:F332 E334:F334 E336:F336 E338:F338 E340:F340 E342:F342 E344:F344 E346:F346 E348:F348 E350:F350 E352:F352 E354:F354 E356:F356 E358:F358 E360:F360 E362:F362 E364:F364 E366:F366 E368:F368 E370:F370 E372:F372 E374:F374 E376:F376 E378:F378 E380:F380 E382:F382 E384:F384 E386:F386 E388:F388 E390:F390 E392:F392 E394:F394 E396:F396 E398:F398 E400:F400 E402:F402 E404:F404 E406:F406 E408:F408 E410:F410 E412:F412 E414:F414 E416:F416 E418:F418 E420:F420 E422:F422 E424:F424 E426:F426 E428:F428 E430:F430 E432:F432 E434:F434 E436:F436 E438:F438 E440:F440 E442:F442 E444:F444 E446:F446 E448:F448 E450:F450 E452:F452 E454:F454 E456:F456 E458:F458 E460:F460 E462:F462 E464:F464 E466:F466 E468:F468 E470:F470 E472:F472 E474:F474 E476:F476 E478:F478 E480:F480 E482:F482 E484:F484 E486:F486 E488:F488 E490:F490 E492:F492 E494:F494 E496:F496 E498:F498 E500:F500 E502:F502 E504:F504 E506:F506 E508:F508 E510:F510 E512:F512 E514:F514 E516:F516 E518:F518 E520:F520 E522:F522 E524:F524 E526:F526 E528:F528 E530:F530 E532:F532 E534:F534 E536:F536 E538:F538 E540:F540 E542:F542 E544:F544 E546:F546 E548:F548 E550:F550 F552 F554 F556 F558 F560 F562 F564 F566 F568 F570 F572 F574 F576 F578 F580 F582 F584 F586 F588 F590 F592">
    <cfRule type="cellIs" dxfId="657" priority="191" stopIfTrue="1" operator="equal">
      <formula>0</formula>
    </cfRule>
  </conditionalFormatting>
  <conditionalFormatting sqref="E7:F7 E9:F9 E11:F11 E13:F13 E15:F15 E17:F17 E19:F19 E21:F21 E23:F23 E25:F25 E27:F27 E29:F29 E31:F31 E33:F33 E35:F35 E37:F37 E39:F39 E41:F41 E43:F43 E45:F45 E47:F47 E49:F49 E51:F51 E53:F53 E55:F55 E57:F57 E59:F59 E61:F61 E63:F63 E65:F65 E67:F67 E69:F69 E71:F71 E73:F73 E75:F75 E77:F77 E79:F79 E81:F81 E83:F83 E85:F85 E87:F87 E89:F89 E91:F91 E93:F93 E95:F95 E97:F97 E99:F99 E101:F101 E103:F103 E105:F105 E107:F107 E109:F109 E111:F111 E113:F113 E115:F115 E117:F117 E119:F119 E121:F121 E123:F123 E125:F125 E127:F127 E129:F129 E131:F131 E133:F133 E135:F135 E137:F137 E139:F139 E141:F141 E143:F143 E145:F145 E147:F147 E149:F149 E151:F151 E153:F153 E155:F155 E157:F157 E159:F159 E161:F161 E163:F163 E165:F165 E167:F167 E169:F169 E171:F171 E173:F173 E175:F175 E177:F177 E179:F179 E181:F181 E183:F183 E185:F185 E187:F187 E189:F189 E191:F191 E193:F193 E195:F195 E197:F197 E199:F199 E201:F201 E203:F203 E205:F205 E207:F207 E209:F209 E211:F211 E213:F213 E215:F215 E217:F217 E219:F219 E221:F221 E223:F223 E225:F225 E227:F227 E229:F229 E231:F231 E233:F233 E235:F235 E237:F237 E239:F239 E241:F241 E243:F243 E245:F245 E247:F247 E249:F249 E251:F251 E253:F253 E255:F255 E257:F257 E259:F259 E261:F261 E263:F263 E265:F265 E267:F267 E269:F269 E271:F271 E273:F273 E275:F275 E277:F277 E279:F279 E281:F281 E283:F283 E285:F285 E287:F287 E289:F289 E291:F291 E293:F293 E295:F295 E297:F297 E299:F299 E301:F301 E303:F303 E305:F305 E307:F307 E309:F309 E311:F311 E313:F313 E315:F315 E317:F317 E319:F319 E321:F321 E323:F323 E325:F325 E327:F327 E329:F329 E331:F331 E333:F333 E335:F335 E337:F337 E339:F339 E341:F341 E343:F343 E345:F345 E347:F347 E349:F349 E351:F351 E353:F353 E355:F355 E357:F357 E359:F359 E361:F361 E363:F363 E365:F365 E367:F367 E369:F369 E371:F371 E373:F373 E375:F375 E377:F377 E379:F379 E381:F381 E383:F383 E385:F385 E387:F387 E389:F389 E391:F391 E393:F393 E395:F395 E397:F397 E399:F399 E401:F401 E403:F403 E405:F405 E407:F407 E409:F409 E411:F411 E413:F413 E415:F415 E417:F417 E419:F419 E421:F421 E423:F423 E425:F425 E427:F427 E429:F429 E431:F431 E433:F433 E435:F435 E437:F437 E439:F439 E441:F441 E443:F443 E445:F445 E447:F447 E449:F449 E451:F451 E453:F453 E455:F455 E457:F457 E459:F459 E461:F461 E463:F463 E465:F465 E467:F467 E469:F469 E471:F471 E473:F473 E475:F475 E477:F477 E479:F479 E481:F481 E483:F483 E485:F485 E487:F487 E489:F489 E491:F491 E493:F493 E495:F495 E497:F497 E499:F499 E501:F501 E503:F503 E505:F505 E507:F507 E509:F509 E511:F511 E513:F513 E515:F515 E517:F517 E519:F519 E521:F521 E523:F523 E525:F525 E527:F527 E529:F529 E531:F531 E533:F533 E535:F535 E537:F537 E539:F539 E541:F541 E543:F543 E545:F545 E547:F547 E549:F549 E551:F551 E553:F553 E555:F555 E557:F557 E559:F559 E561:F561 E563:F563 E565:F565 E567:F567 E569:F569 E571:F571 E573:F573 E575:F575 E577:F577 E579:F579 E581:F581 E583:F583 E585:F585 E587:F587 E589:F589 E591:F591 E593:F663">
    <cfRule type="cellIs" dxfId="656" priority="190" stopIfTrue="1" operator="equal">
      <formula>0</formula>
    </cfRule>
  </conditionalFormatting>
  <conditionalFormatting sqref="E6:F6 E8:F8 E10:F10 E12:F12 E14:F14 E16:F16 E18:F18 E20:F20 E22:F22 E24:F24 E26:F26 E28:F28 E30:F30 E32:F32 E34:F34 E36:F36 E38:F38 E40:F40 E42:F42 E44:F44 E46:F46 E48:F48 E50:F50 E52:F52 E54:F54 E56:F56 E58:F58 E60:F60 E62:F62 E64:F64 E66:F66 E68:F68 E70:F70 E72:F72 E74:F74 E76:F76 E78:F78 E80:F80 E82:F82 E84:F84 E86:F86 E88:F88 E90:F90 E92:F92 E94:F94 E96:F96 E98:F98 E100:F100 E102:F102 E104:F104 E106:F106 E108:F108 E110:F110 E112:F112 E114:F114 E116:F116 E118:F118 E120:F120 E122:F122 E124:F124 E126:F126 E128:F128 E130:F130 E132:F132 E134:F134 E136:F136 E138:F138 E140:F140 E142:F142 E144:F144 E146:F146 E148:F148 E150:F150 E152:F152 E154:F154 E156:F156 E158:F158 E160:F160 E162:F162 E164:F164 E166:F166 E168:F168 E170:F170 E172:F172 E174:F174 E176:F176 E178:F178 E180:F180 E182:F182 E184:F184 E186:F186 E188:F188 E190:F190 E192:F192 E194:F194 E196:F196 E198:F198 E200:F200 E202:F202 E204:F204 E206:F206 E208:F208 E210:F210 E212:F212 E214:F214 E216:F216 E218:F218 E220:F220 E222:F222 E224:F224 E226:F226 E228:F228 E230:F230 E232:F232 E234:F234 E236:F236 E238:F238 E240:F240 E242:F242 E244:F244 E246:F246 E248:F248 E250:F250 E252:F252 E254:F254 E256:F256 E258:F258 E260:F260 E262:F262 E264:F264 E266:F266 E268:F268 E270:F270 E272:F272 E274:F274 E276:F276 E278:F278 E280:F280 E282:F282 E284:F284 E286:F286 E288:F288 E290:F290 E292:F292 E294:F294 E296:F296 E298:F298 E300:F300 E302:F302 E304:F304 E306:F306 E308:F308 E310:F310 E312:F312 E314:F314 E316:F316 E318:F318 E320:F320 E322:F322 E324:F324 E326:F326 E328:F328 E330:F330 E332:F332 E334:F334 E336:F336 E338:F338 E340:F340 E342:F342 E344:F344 E346:F346 E348:F348 E350:F350 E352:F352 E354:F354 E356:F356 E358:F358 E360:F360 E362:F362 E364:F364 E366:F366 E368:F368 E370:F370 E372:F372 E374:F374 E376:F376 E378:F378 E380:F380 E382:F382 E384:F384 E386:F386 E388:F388 E390:F390 E392:F392 E394:F394 E396:F396 E398:F398 E400:F400 E402:F402 E404:F404 E406:F406 E408:F408 E410:F410 E412:F412 E414:F414 E416:F416 E418:F418 E420:F420 E422:F422 E424:F424 E426:F426 E428:F428 E430:F430 E432:F432 E434:F434 E436:F436 E438:F438 E440:F440 E442:F442 E444:F444 E446:F446 E448:F448 E450:F450 E452:F452 E454:F454 E456:F456 E458:F458 E460:F460 E462:F462 E464:F464 E466:F466 E468:F468 E470:F470 E472:F472 E474:F474 E476:F476 E478:F478 E480:F480 E482:F482 E484:F484 E486:F486 E488:F488 E490:F490 E492:F492 E494:F494 E496:F496 E498:F498 E500:F500 E502:F502 E504:F504 E506:F506 E508:F508 E510:F510 E512:F512 E514:F514 E516:F516 E518:F518 E520:F520 E522:F522 E524:F524 E526:F526 E528:F528 E530:F530 E532:F532 E534:F534 E536:F536 E538:F538 E540:F540 E542:F542 E544:F544 E546:F546 E548:F548 E550:F550 E552:F552 E554:F554 E556:F556 E558:F558 E560:F560 E562:F562 E564:F564 E566:F566 E568:F568 E570:F570 E572:F572 E574:F574 E576:F576 E578:F578 E580:F580 E582:F582 E584:F584 E586:F586 E588:F588 E590:F590 E592:F592">
    <cfRule type="cellIs" dxfId="655" priority="189" stopIfTrue="1" operator="equal">
      <formula>0</formula>
    </cfRule>
  </conditionalFormatting>
  <conditionalFormatting sqref="F750">
    <cfRule type="cellIs" dxfId="654" priority="164" stopIfTrue="1" operator="equal">
      <formula>0</formula>
    </cfRule>
  </conditionalFormatting>
  <conditionalFormatting sqref="F750">
    <cfRule type="cellIs" dxfId="653" priority="160" stopIfTrue="1" operator="equal">
      <formula>0</formula>
    </cfRule>
  </conditionalFormatting>
  <conditionalFormatting sqref="F750">
    <cfRule type="cellIs" dxfId="652" priority="169" stopIfTrue="1" operator="equal">
      <formula>0</formula>
    </cfRule>
  </conditionalFormatting>
  <conditionalFormatting sqref="F750">
    <cfRule type="cellIs" dxfId="651" priority="167" stopIfTrue="1" operator="equal">
      <formula>0</formula>
    </cfRule>
  </conditionalFormatting>
  <conditionalFormatting sqref="G6 G8 G10 G12 G14 G16 G18 G20 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G180 G182 G184 G186 G188 G190 G192 G194 G196 G198 G200 G202 G204 G206 G208 G210 G212 G214 G216 G218 G220 G222 G224 G226 G228 G230 G232 G234 G236 G238 G240 G242 G244 G246 G248 G250 G252 G254 G256 G258 G260 G262 G264 G266 G268 G270 G272 G274 G276 G278 G280 G282 G284 G286 G288 G290 G292 G294 G296 G298 G300 G302 G304 G306 G308 G310 G312 G314 G316 G318 G320 G322 G324 G326 G328 G330 G332 G334 G336 G338 G340 G342 G344 G346 G348 G350 G352 G354 G356 G358 G360 G362 G364 G366 G368 G370 G372 G374 G376 G378 G380 G382 G384 G386 G388 G390 G392 G394 G396 G398 G400 G402 G404 G406 G408 G410 G412 G414 G416 G418 G420 G422 G424 G426 G428 G430 G432 G434 G436 G438 G440 G442 G444 G446 G448 G450 G452 G454 G456 G458 G460 G462 G464 G466 G468 G470 G472 G474 G476 G478 G480 G482 G484 G486 G488 G490 G492 G494 G496 G498 G500 G502 G504 G506 G508 G510 G512 G514 G516 G518 G520 G522 G524 G526 G528 G530 G532 G534 G536 G538 G540 G542 G544 G546 G548 G550 G552 G554 G556 G558 G560 G562 G564 G566 G568 G570 G572 G574 G576 G578 G580 G582 G584 G586 G588 G590 G592 G594 G596 G598 G600 G602 G604 G606 G608 G610 G612 G614 G616 G618 G620 G622 G624 G626 G628 G630 G632 G634 G636 G638 G640 G642 G644 G646 G648 G650 G652 G654 G656 G658 G660 G662 G664 G666 G668 G670 G672 G674 G676 G678 G680 G682 G684 G686 G688 G690 G692 G694 G696 G698 G700 G702 G704 G706 G708 G710 G712 G714 G716 G718 G720 G722 G724">
    <cfRule type="cellIs" dxfId="650" priority="127" stopIfTrue="1" operator="equal">
      <formula>0</formula>
    </cfRule>
  </conditionalFormatting>
  <conditionalFormatting sqref="G6:G725">
    <cfRule type="cellIs" dxfId="649" priority="125" stopIfTrue="1" operator="equal">
      <formula>0</formula>
    </cfRule>
  </conditionalFormatting>
  <conditionalFormatting sqref="G6 G8 G10 G12 G14 G16 G18 G20 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G180 G182 G184 G186 G188 G190 G192 G194 G196 G198 G200 G202 G204 G206 G208 G210 G212 G214 G216 G218 G220 G222 G224 G226 G228 G230 G232 G234 G236 G238 G240 G242 G244 G246 G248 G250 G252 G254 G256 G258 G260 G262 G264 G266 G268 G270 G272 G274 G276 G278 G280 G282 G284 G286 G288 G290 G292 G294 G296 G298 G300 G302 G304 G306 G308 G310 G312 G314 G316 G318 G320 G322 G324 G326 G328 G330 G332 G334 G336 G338 G340 G342 G344 G346 G348 G350 G352 G354 G356 G358 G360 G362 G364 G366 G368 G370 G372 G374 G376 G378 G380 G382 G384 G386 G388 G390 G392 G394 G396 G398 G400 G402 G404 G406 G408 G410 G412 G414 G416 G418 G420 G422 G424 G426 G428 G430 G432 G434 G436 G438 G440 G442 G444 G446 G448 G450 G452 G454 G456 G458 G460 G462 G464 G466 G468 G470 G472 G474 G476 G478 G480 G482 G484 G486 G488 G490 G492 G494 G496 G498 G500 G502 G504 G506 G508 G510 G512 G514 G516 G518 G520 G522 G524 G526 G528 G530 G532 G534 G536 G538 G540 G542 G544 G546 G548 G550 G552 G554 G556 G558 G560 G562 G564 G566 G568 G570 G572 G574 G576 G578 G580 G582 G584 G586 G588 G590 G592 G594 G596 G598 G600 G602 G604 G606 G608 G610 G612 G614 G616 G618 G620 G622 G624 G626 G628 G630 G632 G634 G636 G638 G640 G642 G644 G646 G648 G650 G652 G654 G656 G658 G660 G662 G664 G666 G668 G670 G672 G674 G676 G678 G680 G682 G684 G686 G688 G690 G692 G694 G696 G698 G700 G702 G704 G706 G708 G710 G712 G714 G716 G718 G720 G722 G724">
    <cfRule type="cellIs" dxfId="648" priority="124" stopIfTrue="1" operator="equal">
      <formula>0</formula>
    </cfRule>
  </conditionalFormatting>
  <conditionalFormatting sqref="G750">
    <cfRule type="cellIs" dxfId="647" priority="117" stopIfTrue="1" operator="equal">
      <formula>0</formula>
    </cfRule>
  </conditionalFormatting>
  <conditionalFormatting sqref="G750">
    <cfRule type="cellIs" dxfId="646" priority="118" stopIfTrue="1" operator="equal">
      <formula>0</formula>
    </cfRule>
  </conditionalFormatting>
  <conditionalFormatting sqref="F728:F737">
    <cfRule type="cellIs" dxfId="645" priority="110" stopIfTrue="1" operator="equal">
      <formula>0</formula>
    </cfRule>
  </conditionalFormatting>
  <conditionalFormatting sqref="G6:G725">
    <cfRule type="cellIs" dxfId="644" priority="126" stopIfTrue="1" operator="equal">
      <formula>0</formula>
    </cfRule>
  </conditionalFormatting>
  <conditionalFormatting sqref="G678:G689">
    <cfRule type="cellIs" dxfId="643" priority="122" stopIfTrue="1" operator="equal">
      <formula>0</formula>
    </cfRule>
  </conditionalFormatting>
  <conditionalFormatting sqref="G664:G677">
    <cfRule type="cellIs" dxfId="642" priority="120" stopIfTrue="1" operator="equal">
      <formula>0</formula>
    </cfRule>
  </conditionalFormatting>
  <conditionalFormatting sqref="G664 G666 G668 G670 G672 G674 G676">
    <cfRule type="cellIs" dxfId="641" priority="121" stopIfTrue="1" operator="equal">
      <formula>0</formula>
    </cfRule>
  </conditionalFormatting>
  <conditionalFormatting sqref="G678 G680 G682 G684 G686 G688">
    <cfRule type="cellIs" dxfId="640" priority="119" stopIfTrue="1" operator="equal">
      <formula>0</formula>
    </cfRule>
  </conditionalFormatting>
  <conditionalFormatting sqref="G690:G701">
    <cfRule type="cellIs" dxfId="639" priority="116" stopIfTrue="1" operator="equal">
      <formula>0</formula>
    </cfRule>
  </conditionalFormatting>
  <conditionalFormatting sqref="G690 G692 G694 G696 G698 G700">
    <cfRule type="cellIs" dxfId="638" priority="115" stopIfTrue="1" operator="equal">
      <formula>0</formula>
    </cfRule>
  </conditionalFormatting>
  <conditionalFormatting sqref="G702:G713">
    <cfRule type="cellIs" dxfId="637" priority="114" stopIfTrue="1" operator="equal">
      <formula>0</formula>
    </cfRule>
  </conditionalFormatting>
  <conditionalFormatting sqref="G702 G712 G710 G708 G706 G704">
    <cfRule type="cellIs" dxfId="636" priority="113" stopIfTrue="1" operator="equal">
      <formula>0</formula>
    </cfRule>
  </conditionalFormatting>
  <conditionalFormatting sqref="G714:G725">
    <cfRule type="cellIs" dxfId="635" priority="112" stopIfTrue="1" operator="equal">
      <formula>0</formula>
    </cfRule>
  </conditionalFormatting>
  <conditionalFormatting sqref="G724 G722 G720 G718 G716 G714">
    <cfRule type="cellIs" dxfId="634" priority="111" stopIfTrue="1" operator="equal">
      <formula>0</formula>
    </cfRule>
  </conditionalFormatting>
  <conditionalFormatting sqref="F738:F749">
    <cfRule type="cellIs" dxfId="633" priority="89" stopIfTrue="1" operator="equal">
      <formula>0</formula>
    </cfRule>
  </conditionalFormatting>
  <conditionalFormatting sqref="G726">
    <cfRule type="cellIs" dxfId="632" priority="62" stopIfTrue="1" operator="equal">
      <formula>0</formula>
    </cfRule>
  </conditionalFormatting>
  <conditionalFormatting sqref="G726">
    <cfRule type="cellIs" dxfId="631" priority="61" stopIfTrue="1" operator="equal">
      <formula>0</formula>
    </cfRule>
  </conditionalFormatting>
  <conditionalFormatting sqref="G728 G730 G732 G734 G736">
    <cfRule type="cellIs" dxfId="630" priority="59" stopIfTrue="1" operator="equal">
      <formula>0</formula>
    </cfRule>
  </conditionalFormatting>
  <conditionalFormatting sqref="G738">
    <cfRule type="cellIs" dxfId="629" priority="56" stopIfTrue="1" operator="equal">
      <formula>0</formula>
    </cfRule>
  </conditionalFormatting>
  <conditionalFormatting sqref="G739">
    <cfRule type="cellIs" dxfId="628" priority="54" stopIfTrue="1" operator="equal">
      <formula>0</formula>
    </cfRule>
  </conditionalFormatting>
  <conditionalFormatting sqref="G726:G749">
    <cfRule type="cellIs" dxfId="627" priority="65" stopIfTrue="1" operator="equal">
      <formula>0</formula>
    </cfRule>
  </conditionalFormatting>
  <conditionalFormatting sqref="G726 G728 G730 G732 G734 G736 G738 G740 G742 G744 G746 G748">
    <cfRule type="cellIs" dxfId="626" priority="66" stopIfTrue="1" operator="equal">
      <formula>0</formula>
    </cfRule>
  </conditionalFormatting>
  <conditionalFormatting sqref="G726:G749">
    <cfRule type="cellIs" dxfId="625" priority="64" stopIfTrue="1" operator="equal">
      <formula>0</formula>
    </cfRule>
  </conditionalFormatting>
  <conditionalFormatting sqref="G726 G728 G730 G732 G734 G736 G738 G740 G742 G744 G746 G748">
    <cfRule type="cellIs" dxfId="624" priority="63" stopIfTrue="1" operator="equal">
      <formula>0</formula>
    </cfRule>
  </conditionalFormatting>
  <conditionalFormatting sqref="G727">
    <cfRule type="cellIs" dxfId="623" priority="60" stopIfTrue="1" operator="equal">
      <formula>0</formula>
    </cfRule>
  </conditionalFormatting>
  <conditionalFormatting sqref="G728 G730 G732 G734 G736">
    <cfRule type="cellIs" dxfId="622" priority="58" stopIfTrue="1" operator="equal">
      <formula>0</formula>
    </cfRule>
  </conditionalFormatting>
  <conditionalFormatting sqref="G729 G731 G733 G735 G737">
    <cfRule type="cellIs" dxfId="621" priority="57" stopIfTrue="1" operator="equal">
      <formula>0</formula>
    </cfRule>
  </conditionalFormatting>
  <conditionalFormatting sqref="G738">
    <cfRule type="cellIs" dxfId="620" priority="55" stopIfTrue="1" operator="equal">
      <formula>0</formula>
    </cfRule>
  </conditionalFormatting>
  <conditionalFormatting sqref="G740 G742 G744 G746 G748">
    <cfRule type="cellIs" dxfId="619" priority="53" stopIfTrue="1" operator="equal">
      <formula>0</formula>
    </cfRule>
  </conditionalFormatting>
  <conditionalFormatting sqref="G740 G742 G744 G746 G748">
    <cfRule type="cellIs" dxfId="618" priority="52" stopIfTrue="1" operator="equal">
      <formula>0</formula>
    </cfRule>
  </conditionalFormatting>
  <conditionalFormatting sqref="G741 G743 G745 G747 G749">
    <cfRule type="cellIs" dxfId="617" priority="51" stopIfTrue="1" operator="equal">
      <formula>0</formula>
    </cfRule>
  </conditionalFormatting>
  <conditionalFormatting sqref="H728:H749">
    <cfRule type="cellIs" dxfId="616" priority="26" stopIfTrue="1" operator="equal">
      <formula>0</formula>
    </cfRule>
  </conditionalFormatting>
  <conditionalFormatting sqref="H7 H9 H11 H13 H15 H17 H19 H21 H23 H25 H27 H29 H31 H33 H35 H37 H39 H41 H43 H45 H47 H49 H51 H53 H55 H57 H59 H61 H63 H65 H67 H69 H71 H73 H75 H77 H79 H81 H83 H85 H87 H89 H91 H93 H95 H97 H99 H101 H103 H105 H107 H109 H111 H113 H115 H117 H119 H121 H123 H125 H127 H129 H131 H133 H135 H137 H139 H141 H143 H145 H147 H149 H151 H153 H155 H157 H159 H161 H163 H165 H167 H169 H171 H173 H175 H177 H179 H181 H183 H185 H187 H189 H191 H193 H195 H197 H199 H201 H203 H205 H207 H209 H211 H213 H215 H217 H219 H221 H223 H225 H227 H229 H231 H233 H235 H237 H239 H241 H243 H245 H247 H249 H251 H253 H255 H257 H259 H261 H263 H265 H267 H269 H271 H273 H275 H277 H279 H281 H283 H285 H287 H289 H291 H293 H295 H297 H299 H301 H303 H305 H307 H309 H311 H313 H315 H317 H319 H321 H323 H325 H327 H329 H331 H333 H335 H337 H339 H341 H343 H345 H347 H349 H351 H353 H355 H357 H359 H361 H363 H365 H367 H369 H371 H373 H375 H377 H379 H381 H383 H385 H387 H389 H391 H393 H395 H397 H399 H401 H403 H405 H407 H409 H411 H413 H415 H417 H419 H421 H423 H425 H427 H429 H431 H433 H435 H437 H439 H441 H443 H445 H447 H449 H451 H453 H455 H457 H459 H461 H463 H465 H467 H469 H471 H473 H475 H477 H479 H481 H483 H485 H487 H489 H491 H493 H495 H497 H499 H501 H503 H505 H507 H509 H511 H513 H515 H517 H519 H521 H523 H525 H527 H529 H531 H533 H535 H537 H539 H541 H543 H545 H547 H549 H551:H663">
    <cfRule type="cellIs" dxfId="615" priority="48" stopIfTrue="1" operator="equal">
      <formula>0</formula>
    </cfRule>
  </conditionalFormatting>
  <conditionalFormatting sqref="H6 H8 H10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H180 H182 H184 H186 H188 H190 H192 H194 H196 H198 H200 H202 H204 H206 H208 H210 H212 H214 H216 H218 H220 H222 H224 H226 H228 H230 H232 H234 H236 H238 H240 H242 H244 H246 H248 H250 H252 H254 H256 H258 H260 H262 H264 H266 H268 H270 H272 H274 H276 H278 H280 H282 H284 H286 H288 H290 H292 H294 H296 H298 H300 H302 H304 H306 H308 H310 H312 H314 H316 H318 H320 H322 H324 H326 H328 H330 H332 H334 H336 H338 H340 H342 H344 H346 H348 H350 H352 H354 H356 H358 H360 H362 H364 H366 H368 H370 H372 H374 H376 H378 H380 H382 H384 H386 H388 H390 H392 H394 H396 H398 H400 H402 H404 H406 H408 H410 H412 H414 H416 H418 H420 H422 H424 H426 H428 H430 H432 H434 H436 H438 H440 H442 H444 H446 H448 H450 H452 H454 H456 H458 H460 H462 H464 H466 H468 H470 H472 H474 H476 H478 H480 H482 H484 H486 H488 H490 H492 H494 H496 H498 H500 H502 H504 H506 H508 H510 H512 H514 H516 H518 H520 H522 H524 H526 H528 H530 H532 H534 H536 H538 H540 H542 H544 H546 H548 H550">
    <cfRule type="cellIs" dxfId="614" priority="49" stopIfTrue="1" operator="equal">
      <formula>0</formula>
    </cfRule>
  </conditionalFormatting>
  <conditionalFormatting sqref="H7 H9 H11 H13 H15 H17 H19 H21 H23 H25 H27 H29 H31 H33 H35 H37 H39 H41 H43 H45 H47 H49 H51 H53 H55 H57 H59 H61 H63 H65 H67 H69 H71 H73 H75 H77 H79 H81 H83 H85 H87 H89 H91 H93 H95 H97 H99 H101 H103 H105 H107 H109 H111 H113 H115 H117 H119 H121 H123 H125 H127 H129 H131 H133 H135 H137 H139 H141 H143 H145 H147 H149 H151 H153 H155 H157 H159 H161 H163 H165 H167 H169 H171 H173 H175 H177 H179 H181 H183 H185 H187 H189 H191 H193 H195 H197 H199 H201 H203 H205 H207 H209 H211 H213 H215 H217 H219 H221 H223 H225 H227 H229 H231 H233 H235 H237 H239 H241 H243 H245 H247 H249 H251 H253 H255 H257 H259 H261 H263 H265 H267 H269 H271 H273 H275 H277 H279 H281 H283 H285 H287 H289 H291 H293 H295 H297 H299 H301 H303 H305 H307 H309 H311 H313 H315 H317 H319 H321 H323 H325 H327 H329 H331 H333 H335 H337 H339 H341 H343 H345 H347 H349 H351 H353 H355 H357 H359 H361 H363 H365 H367 H369 H371 H373 H375 H377 H379 H381 H383 H385 H387 H389 H391 H393 H395 H397 H399 H401 H403 H405 H407 H409 H411 H413 H415 H417 H419 H421 H423 H425 H427 H429 H431 H433 H435 H437 H439 H441 H443 H445 H447 H449 H451 H453 H455 H457 H459 H461 H463 H465 H467 H469 H471 H473 H475 H477 H479 H481 H483 H485 H487 H489 H491 H493 H495 H497 H499 H501 H503 H505 H507 H509 H511 H513 H515 H517 H519 H521 H523 H525 H527 H529 H531 H533 H535 H537 H539 H541 H543 H545 H547 H549 H551:H663">
    <cfRule type="cellIs" dxfId="613" priority="47" stopIfTrue="1" operator="equal">
      <formula>0</formula>
    </cfRule>
  </conditionalFormatting>
  <conditionalFormatting sqref="H6 H8 H10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H180 H182 H184 H186 H188 H190 H192 H194 H196 H198 H200 H202 H204 H206 H208 H210 H212 H214 H216 H218 H220 H222 H224 H226 H228 H230 H232 H234 H236 H238 H240 H242 H244 H246 H248 H250 H252 H254 H256 H258 H260 H262 H264 H266 H268 H270 H272 H274 H276 H278 H280 H282 H284 H286 H288 H290 H292 H294 H296 H298 H300 H302 H304 H306 H308 H310 H312 H314 H316 H318 H320 H322 H324 H326 H328 H330 H332 H334 H336 H338 H340 H342 H344 H346 H348 H350 H352 H354 H356 H358 H360 H362 H364 H366 H368 H370 H372 H374 H376 H378 H380 H382 H384 H386 H388 H390 H392 H394 H396 H398 H400 H402 H404 H406 H408 H410 H412 H414 H416 H418 H420 H422 H424 H426 H428 H430 H432 H434 H436 H438 H440 H442 H444 H446 H448 H450 H452 H454 H456 H458 H460 H462 H464 H466 H468 H470 H472 H474 H476 H478 H480 H482 H484 H486 H488 H490 H492 H494 H496 H498 H500 H502 H504 H506 H508 H510 H512 H514 H516 H518 H520 H522 H524 H526 H528 H530 H532 H534 H536 H538 H540 H542 H544 H546 H548 H550">
    <cfRule type="cellIs" dxfId="612" priority="46" stopIfTrue="1" operator="equal">
      <formula>0</formula>
    </cfRule>
  </conditionalFormatting>
  <conditionalFormatting sqref="H7 H9 H11 H13 H15 H17 H19 H21 H23 H25 H27 H29 H31 H33 H35 H37 H39 H41 H43 H45 H47 H49 H51 H53 H55 H57 H59 H61 H63 H65 H67 H69 H71 H73 H75 H77 H79 H81 H83 H85 H87 H89 H91 H93 H95 H97 H99 H101 H103 H105 H107 H109 H111 H113 H115 H117 H119 H121 H123 H125 H127 H129 H131 H133 H135 H137 H139 H141 H143 H145 H147 H149 H151 H153 H155 H157 H159 H161 H163 H165 H167 H169 H171 H173 H175 H177 H179 H181 H183 H185 H187 H189 H191 H193 H195 H197 H199 H201 H203 H205 H207 H209 H211 H213 H215 H217 H219 H221 H223 H225 H227 H229 H231 H233 H235 H237 H239 H241 H243 H245 H247 H249 H251 H253 H255 H257 H259 H261 H263 H265 H267 H269 H271 H273 H275 H277 H279 H281 H283 H285 H287 H289 H291 H293 H295 H297 H299 H301 H303 H305 H307 H309 H311 H313 H315 H317 H319 H321 H323 H325 H327 H329 H331 H333 H335 H337 H339 H341 H343 H345 H347 H349 H351 H353 H355 H357 H359 H361 H363 H365 H367 H369 H371 H373 H375 H377 H379 H381 H383 H385 H387 H389 H391 H393 H395 H397 H399 H401 H403 H405 H407 H409 H411 H413 H415 H417 H419 H421 H423 H425 H427 H429 H431 H433 H435 H437 H439 H441 H443 H445 H447 H449 H451 H453 H455 H457 H459 H461 H463 H465 H467 H469 H471 H473 H475 H477 H479 H481 H483 H485 H487 H489 H491 H493 H495 H497 H499 H501 H503 H505 H507 H509 H511 H513 H515 H517 H519 H521 H523 H525 H527 H529 H531 H533 H535 H537 H539 H541 H543 H545 H547 H549 H551:H663">
    <cfRule type="cellIs" dxfId="611" priority="45" stopIfTrue="1" operator="equal">
      <formula>0</formula>
    </cfRule>
  </conditionalFormatting>
  <conditionalFormatting sqref="H6 H8 H10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H180 H182 H184 H186 H188 H190 H192 H194 H196 H198 H200 H202 H204 H206 H208 H210 H212 H214 H216 H218 H220 H222 H224 H226 H228 H230 H232 H234 H236 H238 H240 H242 H244 H246 H248 H250 H252 H254 H256 H258 H260 H262 H264 H266 H268 H270 H272 H274 H276 H278 H280 H282 H284 H286 H288 H290 H292 H294 H296 H298 H300 H302 H304 H306 H308 H310 H312 H314 H316 H318 H320 H322 H324 H326 H328 H330 H332 H334 H336 H338 H340 H342 H344 H346 H348 H350 H352 H354 H356 H358 H360 H362 H364 H366 H368 H370 H372 H374 H376 H378 H380 H382 H384 H386 H388 H390 H392 H394 H396 H398 H400 H402 H404 H406 H408 H410 H412 H414 H416 H418 H420 H422 H424 H426 H428 H430 H432 H434 H436 H438 H440 H442 H444 H446 H448 H450 H452 H454 H456 H458 H460 H462 H464 H466 H468 H470 H472 H474 H476 H478 H480 H482 H484 H486 H488 H490 H492 H494 H496 H498 H500 H502 H504 H506 H508 H510 H512 H514 H516 H518 H520 H522 H524 H526 H528 H530 H532 H534 H536 H538 H540 H542 H544 H546 H548 H550">
    <cfRule type="cellIs" dxfId="610" priority="44" stopIfTrue="1" operator="equal">
      <formula>0</formula>
    </cfRule>
  </conditionalFormatting>
  <conditionalFormatting sqref="H7 H9 H11 H13 H15 H17 H19 H21 H23 H25 H27 H29 H31 H33 H35 H37 H39 H41 H43 H45 H47 H49 H51 H53 H55 H57 H59 H61 H63 H65 H67 H69 H71 H73 H75 H77 H79 H81 H83 H85 H87 H89 H91 H93 H95 H97 H99 H101 H103 H105 H107 H109 H111 H113 H115 H117 H119 H121 H123 H125 H127 H129 H131 H133 H135 H137 H139 H141 H143 H145 H147 H149 H151 H153 H155 H157 H159 H161 H163 H165 H167 H169 H171 H173 H175 H177 H179 H181 H183 H185 H187 H189 H191 H193 H195 H197 H199 H201 H203 H205 H207 H209 H211 H213 H215 H217 H219 H221 H223 H225 H227 H229 H231 H233 H235 H237 H239 H241 H243 H245 H247 H249 H251 H253 H255 H257 H259 H261 H263 H265 H267 H269 H271 H273 H275 H277 H279 H281 H283 H285 H287 H289 H291 H293 H295 H297 H299 H301 H303 H305 H307 H309 H311 H313 H315 H317 H319 H321 H323 H325 H327 H329 H331 H333 H335 H337 H339 H341 H343 H345 H347 H349 H351 H353 H355 H357 H359 H361 H363 H365 H367 H369 H371 H373 H375 H377 H379 H381 H383 H385 H387 H389 H391 H393 H395 H397 H399 H401 H403 H405 H407 H409 H411 H413 H415 H417 H419 H421 H423 H425 H427 H429 H431 H433 H435 H437 H439 H441 H443 H445 H447 H449 H451 H453 H455 H457 H459 H461 H463 H465 H467 H469 H471 H473 H475 H477 H479 H481 H483 H485 H487 H489 H491 H493 H495 H497 H499 H501 H503 H505 H507 H509 H511 H513 H515 H517 H519 H521 H523 H525 H527 H529 H531 H533 H535 H537 H539 H541 H543 H545 H547 H549 H551:H663">
    <cfRule type="cellIs" dxfId="609" priority="43" stopIfTrue="1" operator="equal">
      <formula>0</formula>
    </cfRule>
  </conditionalFormatting>
  <conditionalFormatting sqref="H6 H8 H10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H180 H182 H184 H186 H188 H190 H192 H194 H196 H198 H200 H202 H204 H206 H208 H210 H212 H214 H216 H218 H220 H222 H224 H226 H228 H230 H232 H234 H236 H238 H240 H242 H244 H246 H248 H250 H252 H254 H256 H258 H260 H262 H264 H266 H268 H270 H272 H274 H276 H278 H280 H282 H284 H286 H288 H290 H292 H294 H296 H298 H300 H302 H304 H306 H308 H310 H312 H314 H316 H318 H320 H322 H324 H326 H328 H330 H332 H334 H336 H338 H340 H342 H344 H346 H348 H350 H352 H354 H356 H358 H360 H362 H364 H366 H368 H370 H372 H374 H376 H378 H380 H382 H384 H386 H388 H390 H392 H394 H396 H398 H400 H402 H404 H406 H408 H410 H412 H414 H416 H418 H420 H422 H424 H426 H428 H430 H432 H434 H436 H438 H440 H442 H444 H446 H448 H450 H452 H454 H456 H458 H460 H462 H464 H466 H468 H470 H472 H474 H476 H478 H480 H482 H484 H486 H488 H490 H492 H494 H496 H498 H500 H502 H504 H506 H508 H510 H512 H514 H516 H518 H520 H522 H524 H526 H528 H530 H532 H534 H536 H538 H540 H542 H544 H546 H548 H550">
    <cfRule type="cellIs" dxfId="608" priority="42" stopIfTrue="1" operator="equal">
      <formula>0</formula>
    </cfRule>
  </conditionalFormatting>
  <conditionalFormatting sqref="H7 H9 H11 H13 H15 H17 H19 H21 H23 H25 H27 H29 H31 H33 H35 H37 H39 H41 H43 H45 H47 H49 H51 H53 H55 H57 H59 H61 H63 H65 H67 H69 H71 H73 H75 H77 H79 H81 H83 H85 H87 H89 H91 H93 H95 H97 H99 H101 H103 H105 H107 H109 H111 H113 H115 H117 H119 H121 H123 H125 H127 H129 H131 H133 H135 H137 H139 H141 H143 H145 H147 H149 H151 H153 H155 H157 H159 H161 H163 H165 H167 H169 H171 H173 H175 H177 H179 H181 H183 H185 H187 H189 H191 H193 H195 H197 H199 H201 H203 H205 H207 H209 H211 H213 H215 H217 H219 H221 H223 H225 H227 H229 H231 H233 H235 H237 H239 H241 H243 H245 H247 H249 H251 H253 H255 H257 H259 H261 H263 H265 H267 H269 H271 H273 H275 H277 H279 H281 H283 H285 H287 H289 H291 H293 H295 H297 H299 H301 H303 H305 H307 H309 H311 H313 H315 H317 H319 H321 H323 H325 H327 H329 H331 H333 H335 H337 H339 H341 H343 H345 H347 H349 H351 H353 H355 H357 H359 H361 H363 H365 H367 H369 H371 H373 H375 H377 H379 H381 H383 H385 H387 H389 H391 H393 H395 H397 H399 H401 H403 H405 H407 H409 H411 H413 H415 H417 H419 H421 H423 H425 H427 H429 H431 H433 H435 H437 H439 H441 H443 H445 H447 H449 H451 H453 H455 H457 H459 H461 H463 H465 H467 H469 H471 H473 H475 H477 H479 H481 H483 H485 H487 H489 H491 H493 H495 H497 H499 H501 H503 H505 H507 H509 H511 H513 H515 H517 H519 H521 H523 H525 H527 H529 H531 H533 H535 H537 H539 H541 H543 H545 H547 H549">
    <cfRule type="cellIs" dxfId="607" priority="41" stopIfTrue="1" operator="equal">
      <formula>0</formula>
    </cfRule>
  </conditionalFormatting>
  <conditionalFormatting sqref="H6 H8 H10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H180 H182 H184 H186 H188 H190 H192 H194 H196 H198 H200 H202 H204 H206 H208 H210 H212 H214 H216 H218 H220 H222 H224 H226 H228 H230 H232 H234 H236 H238 H240 H242 H244 H246 H248 H250 H252 H254 H256 H258 H260 H262 H264 H266 H268 H270 H272 H274 H276 H278 H280 H282 H284 H286 H288 H290 H292 H294 H296 H298 H300 H302 H304 H306 H308 H310 H312 H314 H316 H318 H320 H322 H324 H326 H328 H330 H332 H334 H336 H338 H340 H342 H344 H346 H348 H350 H352 H354 H356 H358 H360 H362 H364 H366 H368 H370 H372 H374 H376 H378 H380 H382 H384 H386 H388 H390 H392 H394 H396 H398 H400 H402 H404 H406 H408 H410 H412 H414 H416 H418 H420 H422 H424 H426 H428 H430 H432 H434 H436 H438 H440 H442 H444 H446 H448 H450 H452 H454 H456 H458 H460 H462 H464 H466 H468 H470 H472 H474 H476 H478 H480 H482 H484 H486 H488 H490 H492 H494 H496 H498 H500 H502 H504 H506 H508 H510 H512 H514 H516 H518 H520 H522 H524 H526 H528 H530 H532 H534 H536 H538 H540 H542 H544 H546 H548 H550">
    <cfRule type="cellIs" dxfId="606" priority="40" stopIfTrue="1" operator="equal">
      <formula>0</formula>
    </cfRule>
  </conditionalFormatting>
  <conditionalFormatting sqref="H7 H9 H11 H13 H15 H17 H19 H21 H23 H25 H27 H29 H31 H33 H35 H37 H39 H41 H43 H45 H47 H49 H51 H53 H55 H57 H59 H61 H63 H65 H67 H69 H71 H73 H75 H77 H79 H81 H83 H85 H87 H89 H91 H93 H95 H97 H99 H101 H103 H105 H107 H109 H111 H113 H115 H117 H119 H121 H123 H125 H127 H129 H131 H133 H135 H137 H139 H141 H143 H145 H147 H149 H151 H153 H155 H157 H159 H161 H163 H165 H167 H169 H171 H173 H175 H177 H179 H181 H183 H185 H187 H189 H191 H193 H195 H197 H199 H201 H203 H205 H207 H209 H211 H213 H215 H217 H219 H221 H223 H225 H227 H229 H231 H233 H235 H237 H239 H241 H243 H245 H247 H249 H251 H253 H255 H257 H259 H261 H263 H265 H267 H269 H271 H273 H275 H277 H279 H281 H283 H285 H287 H289 H291 H293 H295 H297 H299 H301 H303 H305 H307 H309 H311 H313 H315 H317 H319 H321 H323 H325 H327 H329 H331 H333 H335 H337 H339 H341 H343 H345 H347 H349 H351 H353 H355 H357 H359 H361 H363 H365 H367 H369 H371 H373 H375 H377 H379 H381 H383 H385 H387 H389 H391 H393 H395 H397 H399 H401 H403 H405 H407 H409 H411 H413 H415 H417 H419 H421 H423 H425 H427 H429 H431 H433 H435 H437 H439 H441 H443 H445 H447 H449 H451 H453 H455 H457 H459 H461 H463 H465 H467 H469 H471 H473 H475 H477 H479 H481 H483 H485 H487 H489 H491 H493 H495 H497 H499 H501 H503 H505 H507 H509 H511 H513 H515 H517 H519 H521 H523 H525 H527 H529 H531 H533 H535 H537 H539 H541 H543 H545 H547 H549 H551 H553 H555 H557 H559 H561 H563 H565 H567 H569 H571 H573 H575 H577 H579 H581 H583 H585 H587 H589 H591 H593:H663">
    <cfRule type="cellIs" dxfId="605" priority="39" stopIfTrue="1" operator="equal">
      <formula>0</formula>
    </cfRule>
  </conditionalFormatting>
  <conditionalFormatting sqref="H6 H8 H10 H12 H14 H16 H18 H20 H22 H24 H26 H28 H30 H32 H34 H36 H38 H40 H42 H44 H46 H48 H50 H52 H54 H56 H58 H60 H62 H64 H66 H68 H70 H72 H74 H76 H78 H80 H82 H84 H86 H88 H90 H92 H94 H96 H98 H100 H102 H104 H106 H108 H110 H112 H114 H116 H118 H120 H122 H124 H126 H128 H130 H132 H134 H136 H138 H140 H142 H144 H146 H148 H150 H152 H154 H156 H158 H160 H162 H164 H166 H168 H170 H172 H174 H176 H178 H180 H182 H184 H186 H188 H190 H192 H194 H196 H198 H200 H202 H204 H206 H208 H210 H212 H214 H216 H218 H220 H222 H224 H226 H228 H230 H232 H234 H236 H238 H240 H242 H244 H246 H248 H250 H252 H254 H256 H258 H260 H262 H264 H266 H268 H270 H272 H274 H276 H278 H280 H282 H284 H286 H288 H290 H292 H294 H296 H298 H300 H302 H304 H306 H308 H310 H312 H314 H316 H318 H320 H322 H324 H326 H328 H330 H332 H334 H336 H338 H340 H342 H344 H346 H348 H350 H352 H354 H356 H358 H360 H362 H364 H366 H368 H370 H372 H374 H376 H378 H380 H382 H384 H386 H388 H390 H392 H394 H396 H398 H400 H402 H404 H406 H408 H410 H412 H414 H416 H418 H420 H422 H424 H426 H428 H430 H432 H434 H436 H438 H440 H442 H444 H446 H448 H450 H452 H454 H456 H458 H460 H462 H464 H466 H468 H470 H472 H474 H476 H478 H480 H482 H484 H486 H488 H490 H492 H494 H496 H498 H500 H502 H504 H506 H508 H510 H512 H514 H516 H518 H520 H522 H524 H526 H528 H530 H532 H534 H536 H538 H540 H542 H544 H546 H548 H550 H552 H554 H556 H558 H560 H562 H564 H566 H568 H570 H572 H574 H576 H578 H580 H582 H584 H586 H588 H590 H592">
    <cfRule type="cellIs" dxfId="604" priority="38" stopIfTrue="1" operator="equal">
      <formula>0</formula>
    </cfRule>
  </conditionalFormatting>
  <conditionalFormatting sqref="H750">
    <cfRule type="cellIs" dxfId="603" priority="37" stopIfTrue="1" operator="equal">
      <formula>0</formula>
    </cfRule>
  </conditionalFormatting>
  <conditionalFormatting sqref="H750">
    <cfRule type="cellIs" dxfId="602" priority="36" stopIfTrue="1" operator="equal">
      <formula>0</formula>
    </cfRule>
  </conditionalFormatting>
  <conditionalFormatting sqref="H750">
    <cfRule type="cellIs" dxfId="601" priority="35" stopIfTrue="1" operator="equal">
      <formula>0</formula>
    </cfRule>
  </conditionalFormatting>
  <conditionalFormatting sqref="H750">
    <cfRule type="cellIs" dxfId="600" priority="34" stopIfTrue="1" operator="equal">
      <formula>0</formula>
    </cfRule>
  </conditionalFormatting>
  <conditionalFormatting sqref="H750">
    <cfRule type="cellIs" dxfId="599" priority="33" stopIfTrue="1" operator="equal">
      <formula>0</formula>
    </cfRule>
  </conditionalFormatting>
  <conditionalFormatting sqref="H690:H701">
    <cfRule type="cellIs" dxfId="598" priority="30" stopIfTrue="1" operator="equal">
      <formula>0</formula>
    </cfRule>
  </conditionalFormatting>
  <conditionalFormatting sqref="H702:H713">
    <cfRule type="cellIs" dxfId="597" priority="29" stopIfTrue="1" operator="equal">
      <formula>0</formula>
    </cfRule>
  </conditionalFormatting>
  <conditionalFormatting sqref="H714:H725">
    <cfRule type="cellIs" dxfId="596" priority="28" stopIfTrue="1" operator="equal">
      <formula>0</formula>
    </cfRule>
  </conditionalFormatting>
  <conditionalFormatting sqref="H678:H689">
    <cfRule type="cellIs" dxfId="595" priority="32" stopIfTrue="1" operator="equal">
      <formula>0</formula>
    </cfRule>
  </conditionalFormatting>
  <conditionalFormatting sqref="H664:H677">
    <cfRule type="cellIs" dxfId="594" priority="31" stopIfTrue="1" operator="equal">
      <formula>0</formula>
    </cfRule>
  </conditionalFormatting>
  <conditionalFormatting sqref="H726:H727">
    <cfRule type="cellIs" dxfId="593" priority="27" stopIfTrue="1" operator="equal">
      <formula>0</formula>
    </cfRule>
  </conditionalFormatting>
  <conditionalFormatting sqref="J7 J9 J11 J13 J15 J17 J19 J21 J23 J25 J27 J29 J31 J33 J35 J37 J39 J41 J43 J45 J47 J49 J51 J53 J55 J57 J59 J61 J63 J65 J67 J69 J71 J73 J75 J77 J79 J81 J83 J85 J87 J89 J91 J93 J95 J97 J99 J101 J103 J105 J107 J109 J111 J113 J115 J117 J119 J121 J123 J125 J127 J129 J131 J133 J135 J137 J139 J141 J143 J145 J147 J149 J151 J153 J155 J157 J159 J161 J163 J165 J167 J169 J171 J173 J175 J177 J179 J181 J183 J185 J187 J189 J191 J193 J195 J197 J199 J201 J203 J205 J207 J209 J211 J213 J215 J217 J219 J221 J223 J225 J227 J229 J231 J233 J235 J237 J239 J241 J243 J245 J247 J249 J251 J253 J255 J257 J259 J261 J263 J265 J267 J269 J271 J273 J275 J277 J279 J281 J283 J285 J287 J289 J291 J293 J295 J297 J299 J301 J303 J305 J307 J309 J311 J313 J315 J317 J319 J321 J323 J325 J327 J329 J331 J333 J335 J337 J339 J341 J343 J345 J347 J349 J351 J353 J355 J357 J359 J361 J363 J365 J367 J369 J371 J373 J375 J377 J379 J381 J383 J385 J387 J389 J391 J393 J395 J397 J399 J401 J403 J405 J407 J409 J411 J413 J415 J417 J419 J421 J423 J425 J427 J429 J431 J433 J435 J437 J439 J441 J443 J445 J447 J449 J451 J453 J455 J457 J459 J461 J463 J465 J467">
    <cfRule type="cellIs" dxfId="592" priority="25" stopIfTrue="1" operator="equal">
      <formula>0</formula>
    </cfRule>
  </conditionalFormatting>
  <conditionalFormatting sqref="J6 J8 J10 J12 J14 J16 J18 J20 J22 J24 J26 J28 J30 J32 J34 J36 J38 J40 J42 J44 J46 J48 J50 J52 J54 J56 J58 J60 J62 J64 J66 J68 J70 J72 J74 J76 J78 J80 J82 J84 J86 J88 J90 J92 J94 J96 J98 J100 J102 J104 J106 J108 J110 J112 J114 J116 J118 J120 J122 J124 J126 J128 J130 J132 J134 J136 J138 J140 J142 J144 J146 J148 J150 J152 J154 J156 J158 J160 J162 J164 J166 J168 J170 J172 J174 J176 J178 J180 J182 J184 J186 J188 J190 J192 J194 J196 J198 J200 J202 J204 J206 J208 J210 J212 J214 J216 J218 J220 J222 J224 J226 J228 J230 J232 J234 J236 J238 J240 J242 J244 J246 J248 J250 J252 J254 J256 J258 J260 J262 J264 J266 J268 J270 J272 J274 J276 J278 J280 J282 J284 J286 J288 J290 J292 J294 J296 J298 J300 J302 J304 J306 J308 J310 J312 J314 J316 J318 J320 J322 J324 J326 J328 J330 J332 J334 J336 J338 J340 J342 J344 J346 J348 J350 J352 J354 J356 J358 J360 J362 J364 J366 J368 J370 J372 J374 J376 J378 J380 J382 J384 J386 J388 J390 J392 J394 J396 J398 J400 J402 J404 J406 J408 J410 J412 J414 J416 J418 J420 J422 J424 J426 J428 J430 J432 J434 J436 J438 J440 J442 J444 J446 J448 J450 J452 J454 J456 J458 J460 J462 J464 J466">
    <cfRule type="cellIs" dxfId="591" priority="24" stopIfTrue="1" operator="equal">
      <formula>0</formula>
    </cfRule>
  </conditionalFormatting>
  <conditionalFormatting sqref="J7 J9 J11 J13 J15 J17 J19 J21 J23 J25 J27 J29 J31 J33 J35 J37 J39 J41 J43 J45 J47 J49 J51 J53 J55 J57 J59 J61 J63 J65 J67 J69 J71 J73 J75 J77 J79 J81 J83 J85 J87 J89 J91 J93 J95 J97 J99 J101 J103 J105 J107 J109 J111 J113 J115 J117 J119 J121 J123 J125 J127 J129 J131 J133 J135 J137 J139 J141 J143 J145 J147 J149 J151 J153 J155 J157 J159 J161 J163 J165 J167 J169 J171 J173 J175 J177 J179 J181 J183 J185 J187 J189 J191 J193 J195 J197 J199 J201 J203 J205 J207 J209 J211 J213 J215 J217 J219 J221 J223 J225 J227 J229 J231 J233 J235 J237 J239 J241 J243 J245 J247 J249 J251 J253 J255 J257 J259 J261 J263 J265 J267 J269 J271 J273 J275 J277 J279 J281 J283 J285 J287 J289 J291 J293 J295 J297 J299 J301 J303 J305 J307 J309 J311 J313 J315 J317 J319 J321 J323 J325 J327 J329 J331 J333 J335 J337 J339 J341 J343 J345 J347 J349 J351 J353 J355 J357 J359 J361 J363 J365 J367 J369 J371 J373 J375 J377 J379 J381 J383 J385 J387 J389 J391 J393 J395 J397 J399 J401 J403 J405 J407 J409 J411 J413 J415 J417 J419 J421 J423 J425 J427 J429 J431 J433 J435 J437 J439 J441 J443 J445 J447 J449 J451 J453 J455 J457 J459 J461 J463 J465 J467">
    <cfRule type="cellIs" dxfId="590" priority="23" stopIfTrue="1" operator="equal">
      <formula>0</formula>
    </cfRule>
  </conditionalFormatting>
  <conditionalFormatting sqref="J6 J8 J10 J12 J14 J16 J18 J20 J22 J24 J26 J28 J30 J32 J34 J36 J38 J40 J42 J44 J46 J48 J50 J52 J54 J56 J58 J60 J62 J64 J66 J68 J70 J72 J74 J76 J78 J80 J82 J84 J86 J88 J90 J92 J94 J96 J98 J100 J102 J104 J106 J108 J110 J112 J114 J116 J118 J120 J122 J124 J126 J128 J130 J132 J134 J136 J138 J140 J142 J144 J146 J148 J150 J152 J154 J156 J158 J160 J162 J164 J166 J168 J170 J172 J174 J176 J178 J180 J182 J184 J186 J188 J190 J192 J194 J196 J198 J200 J202 J204 J206 J208 J210 J212 J214 J216 J218 J220 J222 J224 J226 J228 J230 J232 J234 J236 J238 J240 J242 J244 J246 J248 J250 J252 J254 J256 J258 J260 J262 J264 J266 J268 J270 J272 J274 J276 J278 J280 J282 J284 J286 J288 J290 J292 J294 J296 J298 J300 J302 J304 J306 J308 J310 J312 J314 J316 J318 J320 J322 J324 J326 J328 J330 J332 J334 J336 J338 J340 J342 J344 J346 J348 J350 J352 J354 J356 J358 J360 J362 J364 J366 J368 J370 J372 J374 J376 J378 J380 J382 J384 J386 J388 J390 J392 J394 J396 J398 J400 J402 J404 J406 J408 J410 J412 J414 J416 J418 J420 J422 J424 J426 J428 J430 J432 J434 J436 J438 J440 J442 J444 J446 J448 J450 J452 J454 J456 J458 J460 J462 J464 J466">
    <cfRule type="cellIs" dxfId="589" priority="22" stopIfTrue="1" operator="equal">
      <formula>0</formula>
    </cfRule>
  </conditionalFormatting>
  <conditionalFormatting sqref="J7 J9 J11 J13 J15 J17 J19 J21 J23 J25 J27 J29 J31 J33 J35 J37 J39 J41 J43 J45 J47 J49 J51 J53 J55 J57 J59 J61 J63 J65 J67 J69 J71 J73 J75 J77 J79 J81 J83 J85 J87 J89 J91 J93 J95 J97 J99 J101 J103 J105 J107 J109 J111 J113 J115 J117 J119 J121 J123 J125 J127 J129 J131 J133 J135 J137 J139 J141 J143 J145 J147 J149 J151 J153 J155 J157 J159 J161 J163 J165 J167 J169 J171 J173 J175 J177 J179 J181 J183 J185 J187 J189 J191 J193 J195 J197 J199 J201 J203 J205 J207 J209 J211 J213 J215 J217 J219 J221 J223 J225 J227 J229 J231 J233 J235 J237 J239 J241 J243 J245 J247 J249 J251 J253 J255 J257 J259 J261 J263 J265 J267 J269 J271 J273 J275 J277 J279 J281 J283 J285 J287 J289 J291 J293 J295 J297 J299 J301 J303 J305 J307 J309 J311 J313 J315 J317 J319 J321 J323 J325 J327 J329 J331 J333 J335 J337 J339 J341 J343 J345 J347 J349 J351 J353 J355 J357 J359 J361 J363 J365 J367 J369 J371 J373 J375 J377 J379 J381 J383 J385 J387 J389 J391 J393 J395 J397 J399 J401 J403 J405 J407 J409 J411 J413 J415 J417 J419 J421 J423 J425 J427 J429 J431 J433 J435 J437 J439 J441 J443 J445 J447 J449 J451 J453 J455 J457 J459 J461 J463 J465 J467">
    <cfRule type="cellIs" dxfId="588" priority="21" stopIfTrue="1" operator="equal">
      <formula>0</formula>
    </cfRule>
  </conditionalFormatting>
  <conditionalFormatting sqref="J6 J8 J10 J12 J14 J16 J18 J20 J22 J24 J26 J28 J30 J32 J34 J36 J38 J40 J42 J44 J46 J48 J50 J52 J54 J56 J58 J60 J62 J64 J66 J68 J70 J72 J74 J76 J78 J80 J82 J84 J86 J88 J90 J92 J94 J96 J98 J100 J102 J104 J106 J108 J110 J112 J114 J116 J118 J120 J122 J124 J126 J128 J130 J132 J134 J136 J138 J140 J142 J144 J146 J148 J150 J152 J154 J156 J158 J160 J162 J164 J166 J168 J170 J172 J174 J176 J178 J180 J182 J184 J186 J188 J190 J192 J194 J196 J198 J200 J202 J204 J206 J208 J210 J212 J214 J216 J218 J220 J222 J224 J226 J228 J230 J232 J234 J236 J238 J240 J242 J244 J246 J248 J250 J252 J254 J256 J258 J260 J262 J264 J266 J268 J270 J272 J274 J276 J278 J280 J282 J284 J286 J288 J290 J292 J294 J296 J298 J300 J302 J304 J306 J308 J310 J312 J314 J316 J318 J320 J322 J324 J326 J328 J330 J332 J334 J336 J338 J340 J342 J344 J346 J348 J350 J352 J354 J356 J358 J360 J362 J364 J366 J368 J370 J372 J374 J376 J378 J380 J382 J384 J386 J388 J390 J392 J394 J396 J398 J400 J402 J404 J406 J408 J410 J412 J414 J416 J418 J420 J422 J424 J426 J428 J430 J432 J434 J436 J438 J440 J442 J444 J446 J448 J450 J452 J454 J456 J458 J460 J462 J464 J466">
    <cfRule type="cellIs" dxfId="587" priority="20" stopIfTrue="1" operator="equal">
      <formula>0</formula>
    </cfRule>
  </conditionalFormatting>
  <conditionalFormatting sqref="J7 J9 J11 J13 J15 J17 J19 J21 J23 J25 J27 J29 J31 J33 J35 J37 J39 J41 J43 J45 J47 J49 J51 J53 J55 J57 J59 J61 J63 J65 J67 J69 J71 J73 J75 J77 J79 J81 J83 J85 J87 J89 J91 J93 J95 J97 J99 J101 J103 J105 J107 J109 J111 J113 J115 J117 J119 J121 J123 J125 J127 J129 J131 J133 J135 J137 J139 J141 J143 J145 J147 J149 J151 J153 J155 J157 J159 J161 J163 J165 J167 J169 J171 J173 J175 J177 J179 J181 J183 J185 J187 J189 J191 J193 J195 J197 J199 J201 J203 J205 J207 J209 J211 J213 J215 J217 J219 J221 J223 J225 J227 J229 J231 J233 J235 J237 J239 J241 J243 J245 J247 J249 J251 J253 J255 J257 J259 J261 J263 J265 J267 J269 J271 J273 J275 J277 J279 J281 J283 J285 J287 J289 J291 J293 J295 J297 J299 J301 J303 J305 J307 J309 J311 J313 J315 J317 J319 J321 J323 J325 J327 J329 J331 J333 J335 J337 J339 J341 J343 J345 J347 J349 J351 J353 J355 J357 J359 J361 J363 J365 J367 J369 J371 J373 J375 J377 J379 J381 J383 J385 J387 J389 J391 J393 J395 J397 J399 J401 J403 J405 J407 J409 J411 J413 J415 J417 J419 J421 J423 J425 J427 J429 J431 J433 J435 J437 J439 J441 J443 J445 J447 J449 J451 J453 J455 J457 J459 J461 J463 J465 J467">
    <cfRule type="cellIs" dxfId="586" priority="19" stopIfTrue="1" operator="equal">
      <formula>0</formula>
    </cfRule>
  </conditionalFormatting>
  <conditionalFormatting sqref="J6 J8 J10 J12 J14 J16 J18 J20 J22 J24 J26 J28 J30 J32 J34 J36 J38 J40 J42 J44 J46 J48 J50 J52 J54 J56 J58 J60 J62 J64 J66 J68 J70 J72 J74 J76 J78 J80 J82 J84 J86 J88 J90 J92 J94 J96 J98 J100 J102 J104 J106 J108 J110 J112 J114 J116 J118 J120 J122 J124 J126 J128 J130 J132 J134 J136 J138 J140 J142 J144 J146 J148 J150 J152 J154 J156 J158 J160 J162 J164 J166 J168 J170 J172 J174 J176 J178 J180 J182 J184 J186 J188 J190 J192 J194 J196 J198 J200 J202 J204 J206 J208 J210 J212 J214 J216 J218 J220 J222 J224 J226 J228 J230 J232 J234 J236 J238 J240 J242 J244 J246 J248 J250 J252 J254 J256 J258 J260 J262 J264 J266 J268 J270 J272 J274 J276 J278 J280 J282 J284 J286 J288 J290 J292 J294 J296 J298 J300 J302 J304 J306 J308 J310 J312 J314 J316 J318 J320 J322 J324 J326 J328 J330 J332 J334 J336 J338 J340 J342 J344 J346 J348 J350 J352 J354 J356 J358 J360 J362 J364 J366 J368 J370 J372 J374 J376 J378 J380 J382 J384 J386 J388 J390 J392 J394 J396 J398 J400 J402 J404 J406 J408 J410 J412 J414 J416 J418 J420 J422 J424 J426 J428 J430 J432 J434 J436 J438 J440 J442 J444 J446 J448 J450 J452 J454 J456 J458 J460 J462 J464 J466">
    <cfRule type="cellIs" dxfId="585" priority="18" stopIfTrue="1" operator="equal">
      <formula>0</formula>
    </cfRule>
  </conditionalFormatting>
  <conditionalFormatting sqref="J7 J9 J11 J13 J15 J17 J19 J21 J23 J25 J27 J29 J31 J33 J35 J37 J39 J41 J43 J45 J47 J49 J51 J53 J55 J57 J59 J61 J63 J65 J67 J69 J71 J73 J75 J77 J79 J81 J83 J85 J87 J89 J91 J93 J95 J97 J99 J101 J103 J105 J107 J109 J111 J113 J115 J117 J119 J121 J123 J125 J127 J129 J131 J133 J135 J137 J139 J141 J143 J145 J147 J149 J151 J153 J155 J157 J159 J161 J163 J165 J167 J169 J171 J173 J175 J177 J179 J181 J183 J185 J187 J189 J191 J193 J195 J197 J199 J201 J203 J205 J207 J209 J211 J213 J215 J217 J219 J221 J223 J225 J227 J229 J231 J233 J235 J237 J239 J241 J243 J245 J247 J249 J251 J253 J255 J257 J259 J261 J263 J265 J267 J269 J271 J273 J275 J277 J279 J281 J283 J285 J287 J289 J291 J293 J295 J297 J299 J301 J303 J305 J307 J309 J311 J313 J315 J317 J319 J321 J323 J325 J327 J329 J331 J333 J335 J337 J339 J341 J343 J345 J347 J349 J351 J353 J355 J357 J359 J361 J363 J365 J367 J369 J371 J373 J375 J377 J379 J381 J383 J385 J387 J389 J391 J393 J395 J397 J399 J401 J403 J405 J407 J409 J411 J413 J415 J417 J419 J421 J423 J425 J427 J429 J431 J433 J435 J437 J439 J441 J443 J445 J447 J449 J451 J453 J455 J457 J459 J461 J463 J465 J467">
    <cfRule type="cellIs" dxfId="584" priority="17" stopIfTrue="1" operator="equal">
      <formula>0</formula>
    </cfRule>
  </conditionalFormatting>
  <conditionalFormatting sqref="J6 J8 J10 J12 J14 J16 J18 J20 J22 J24 J26 J28 J30 J32 J34 J36 J38 J40 J42 J44 J46 J48 J50 J52 J54 J56 J58 J60 J62 J64 J66 J68 J70 J72 J74 J76 J78 J80 J82 J84 J86 J88 J90 J92 J94 J96 J98 J100 J102 J104 J106 J108 J110 J112 J114 J116 J118 J120 J122 J124 J126 J128 J130 J132 J134 J136 J138 J140 J142 J144 J146 J148 J150 J152 J154 J156 J158 J160 J162 J164 J166 J168 J170 J172 J174 J176 J178 J180 J182 J184 J186 J188 J190 J192 J194 J196 J198 J200 J202 J204 J206 J208 J210 J212 J214 J216 J218 J220 J222 J224 J226 J228 J230 J232 J234 J236 J238 J240 J242 J244 J246 J248 J250 J252 J254 J256 J258 J260 J262 J264 J266 J268 J270 J272 J274 J276 J278 J280 J282 J284 J286 J288 J290 J292 J294 J296 J298 J300 J302 J304 J306 J308 J310 J312 J314 J316 J318 J320 J322 J324 J326 J328 J330 J332 J334 J336 J338 J340 J342 J344 J346 J348 J350 J352 J354 J356 J358 J360 J362 J364 J366 J368 J370 J372 J374 J376 J378 J380 J382 J384 J386 J388 J390 J392 J394 J396 J398 J400 J402 J404 J406 J408 J410 J412 J414 J416 J418 J420 J422 J424 J426 J428 J430 J432 J434 J436 J438 J440 J442 J444 J446 J448 J450 J452 J454 J456 J458 J460 J462 J464 J466">
    <cfRule type="cellIs" dxfId="583" priority="16" stopIfTrue="1" operator="equal">
      <formula>0</formula>
    </cfRule>
  </conditionalFormatting>
  <conditionalFormatting sqref="J7 J9 J11 J13 J15 J17 J19 J21 J23 J25 J27 J29 J31 J33 J35 J37 J39 J41 J43 J45 J47 J49 J51 J53 J55 J57 J59 J61 J63 J65 J67 J69 J71 J73 J75 J77 J79 J81 J83 J85 J87 J89 J91 J93 J95 J97 J99 J101 J103 J105 J107 J109 J111 J113 J115 J117 J119 J121 J123 J125 J127 J129 J131 J133 J135 J137 J139 J141 J143 J145 J147 J149 J151 J153 J155 J157 J159 J161 J163 J165 J167 J169 J171 J173 J175 J177 J179 J181 J183 J185 J187 J189 J191 J193 J195 J197 J199 J201 J203 J205 J207 J209 J211 J213 J215 J217 J219 J221 J223 J225 J227 J229 J231 J233 J235 J237 J239 J241 J243 J245 J247 J249 J251 J253 J255 J257 J259 J261 J263 J265 J267 J269 J271 J273 J275 J277 J279 J281 J283 J285 J287 J289 J291 J293 J295 J297 J299 J301 J303 J305 J307 J309 J311 J313 J315 J317 J319 J321 J323 J325 J327 J329 J331 J333 J335 J337 J339 J341 J343 J345 J347 J349 J351 J353 J355 J357 J359 J361 J363 J365 J367 J369 J371 J373 J375 J377 J379 J381 J383 J385 J387 J389 J391 J393 J395 J397 J399 J401 J403 J405 J407 J409 J411 J413 J415 J417 J419 J421 J423 J425 J427 J429 J431 J433 J435 J437 J439 J441 J443 J445 J447 J449 J451 J453 J455 J457 J459 J461 J463 J465 J467">
    <cfRule type="cellIs" dxfId="582" priority="15" stopIfTrue="1" operator="equal">
      <formula>0</formula>
    </cfRule>
  </conditionalFormatting>
  <conditionalFormatting sqref="J6 J8 J10 J12 J14 J16 J18 J20 J22 J24 J26 J28 J30 J32 J34 J36 J38 J40 J42 J44 J46 J48 J50 J52 J54 J56 J58 J60 J62 J64 J66 J68 J70 J72 J74 J76 J78 J80 J82 J84 J86 J88 J90 J92 J94 J96 J98 J100 J102 J104 J106 J108 J110 J112 J114 J116 J118 J120 J122 J124 J126 J128 J130 J132 J134 J136 J138 J140 J142 J144 J146 J148 J150 J152 J154 J156 J158 J160 J162 J164 J166 J168 J170 J172 J174 J176 J178 J180 J182 J184 J186 J188 J190 J192 J194 J196 J198 J200 J202 J204 J206 J208 J210 J212 J214 J216 J218 J220 J222 J224 J226 J228 J230 J232 J234 J236 J238 J240 J242 J244 J246 J248 J250 J252 J254 J256 J258 J260 J262 J264 J266 J268 J270 J272 J274 J276 J278 J280 J282 J284 J286 J288 J290 J292 J294 J296 J298 J300 J302 J304 J306 J308 J310 J312 J314 J316 J318 J320 J322 J324 J326 J328 J330 J332 J334 J336 J338 J340 J342 J344 J346 J348 J350 J352 J354 J356 J358 J360 J362 J364 J366 J368 J370 J372 J374 J376 J378 J380 J382 J384 J386 J388 J390 J392 J394 J396 J398 J400 J402 J404 J406 J408 J410 J412 J414 J416 J418 J420 J422 J424 J426 J428 J430 J432 J434 J436 J438 J440 J442 J444 J446 J448 J450 J452 J454 J456 J458 J460 J462 J464 J466">
    <cfRule type="cellIs" dxfId="581" priority="14" stopIfTrue="1" operator="equal">
      <formula>0</formula>
    </cfRule>
  </conditionalFormatting>
  <conditionalFormatting sqref="J750">
    <cfRule type="cellIs" dxfId="580" priority="13" stopIfTrue="1" operator="equal">
      <formula>0</formula>
    </cfRule>
  </conditionalFormatting>
  <conditionalFormatting sqref="J750">
    <cfRule type="cellIs" dxfId="579" priority="12" stopIfTrue="1" operator="equal">
      <formula>0</formula>
    </cfRule>
  </conditionalFormatting>
  <conditionalFormatting sqref="J750">
    <cfRule type="cellIs" dxfId="578" priority="11" stopIfTrue="1" operator="equal">
      <formula>0</formula>
    </cfRule>
  </conditionalFormatting>
  <conditionalFormatting sqref="J750">
    <cfRule type="cellIs" dxfId="577" priority="10" stopIfTrue="1" operator="equal">
      <formula>0</formula>
    </cfRule>
  </conditionalFormatting>
  <conditionalFormatting sqref="J750">
    <cfRule type="cellIs" dxfId="576" priority="9" stopIfTrue="1" operator="equal">
      <formula>0</formula>
    </cfRule>
  </conditionalFormatting>
  <conditionalFormatting sqref="J469 J471 J473 J475 J477 J479 J481 J483 J485 J487 J489 J491 J493 J495 J497 J499 J501 J503 J505 J507 J509 J511 J513 J515 J517 J519 J521 J523 J525 J527 J529 J531 J533 J535 J537 J539 J541 J543 J545 J547 J549 J551 J553 J555 J557 J559 J561 J563 J565 J567 J569 J571 J573 J575 J577 J579 J581 J583 J585 J587 J589 J591 J593 J595 J597 J599 J601 J603 J605 J607 J609 J611 J613 J615 J617 J619 J621 J623 J625 J627 J629 J631 J633 J635 J637 J639 J641 J643 J645 J647 J649 J651 J653 J655 J657 J659 J661 J663 J665 J667 J669 J671 J673 J675 J677 J679 J681 J683 J685 J687 J689 J691 J693 J695 J697 J699 J701 J703 J705 J707 J709 J711 J713 J715 J717 J719 J721 J723 J725 J727 J729 J731 J733 J735 J737 J739 J741 J743 J745 J747 J749">
    <cfRule type="cellIs" dxfId="575" priority="7" stopIfTrue="1" operator="equal">
      <formula>0</formula>
    </cfRule>
  </conditionalFormatting>
  <conditionalFormatting sqref="J468 J470 J472 J474 J476 J478 J480 J482 J484 J486 J488 J490 J492 J494 J496 J498 J500 J502 J504 J506 J508 J510 J512 J514 J516 J518 J520 J522 J524 J526 J528 J530 J532 J534 J536 J538 J540 J542 J544 J546 J548 J550 J552 J554 J556 J558 J560 J562 J564 J566 J568 J570 J572 J574 J576 J578 J580 J582 J584 J586 J588 J590 J592 J594 J596 J598 J600 J602 J604 J606 J608 J610 J612 J614 J616 J618 J620 J622 J624 J626 J628 J630 J632 J634 J636 J638 J640 J642 J644 J646 J648 J650 J652 J654 J656 J658 J660 J662 J664 J666 J668 J670 J672 J674 J676 J678 J680 J682 J684 J686 J688 J690 J692 J694 J696 J698 J700 J702 J704 J706 J708 J710 J712 J714 J716 J718 J720 J722 J724 J726 J728 J730 J732 J734 J736 J738 J740 J742 J744 J746 J748">
    <cfRule type="cellIs" dxfId="574" priority="8" stopIfTrue="1" operator="equal">
      <formula>0</formula>
    </cfRule>
  </conditionalFormatting>
  <conditionalFormatting sqref="J469 J471 J473 J475 J477 J479 J481 J483 J485 J487 J489 J491 J493 J495 J497 J499 J501 J503 J505 J507 J509 J511 J513 J515 J517 J519 J521 J523 J525 J527 J529 J531 J533 J535 J537 J539 J541 J543 J545 J547 J549 J551 J553 J555 J557 J559 J561 J563 J565 J567 J569 J571 J573 J575 J577 J579 J581 J583 J585 J587 J589 J591 J593 J595 J597 J599 J601 J603 J605 J607 J609 J611 J613 J615 J617 J619 J621 J623 J625 J627 J629 J631 J633 J635 J637 J639 J641 J643 J645 J647 J649 J651 J653 J655 J657 J659 J661 J663 J665 J667 J669 J671 J673 J675 J677 J679 J681 J683 J685 J687 J689 J691 J693 J695 J697 J699 J701 J703 J705 J707 J709 J711 J713 J715 J717 J719 J721 J723 J725 J727 J729 J731 J733 J735 J737 J739 J741 J743 J745 J747 J749">
    <cfRule type="cellIs" dxfId="573" priority="6" stopIfTrue="1" operator="equal">
      <formula>0</formula>
    </cfRule>
  </conditionalFormatting>
  <conditionalFormatting sqref="J468 J470 J472 J474 J476 J478 J480 J482 J484 J486 J488 J490 J492 J494 J496 J498 J500 J502 J504 J506 J508 J510 J512 J514 J516 J518 J520 J522 J524 J526 J528 J530 J532 J534 J536 J538 J540 J542 J544 J546 J548 J550 J552 J554 J556 J558 J560 J562 J564 J566 J568 J570 J572 J574 J576 J578 J580 J582 J584 J586 J588 J590 J592 J594 J596 J598 J600 J602 J604 J606 J608 J610 J612 J614 J616 J618 J620 J622 J624 J626 J628 J630 J632 J634 J636 J638 J640 J642 J644 J646 J648 J650 J652 J654 J656 J658 J660 J662 J664 J666 J668 J670 J672 J674 J676 J678 J680 J682 J684 J686 J688 J690 J692 J694 J696 J698 J700 J702 J704 J706 J708 J710 J712 J714 J716 J718 J720 J722 J724 J726 J728 J730 J732 J734 J736 J738 J740 J742 J744 J746 J748">
    <cfRule type="cellIs" dxfId="572" priority="5" stopIfTrue="1" operator="equal">
      <formula>0</formula>
    </cfRule>
  </conditionalFormatting>
  <conditionalFormatting sqref="J469 J471 J473 J475 J477 J479 J481 J483 J485 J487 J489 J491 J493 J495 J497 J499 J501 J503 J505 J507 J509 J511 J513 J515 J517 J519 J521 J523 J525 J527 J529 J531 J533 J535 J537 J539 J541 J543 J545 J547 J549 J551 J553 J555 J557 J559 J561 J563 J565 J567 J569 J571 J573 J575 J577 J579 J581 J583 J585 J587 J589 J591 J593 J595 J597 J599 J601 J603 J605 J607 J609 J611 J613 J615 J617 J619 J621 J623 J625 J627 J629 J631 J633 J635 J637 J639 J641 J643 J645 J647 J649 J651 J653 J655 J657 J659 J661 J663 J665 J667 J669 J671 J673 J675 J677 J679 J681 J683 J685 J687 J689 J691 J693 J695 J697 J699 J701 J703 J705 J707 J709 J711 J713 J715 J717 J719 J721 J723 J725 J727 J729 J731 J733 J735 J737 J739 J741 J743 J745 J747 J749">
    <cfRule type="cellIs" dxfId="571" priority="4" stopIfTrue="1" operator="equal">
      <formula>0</formula>
    </cfRule>
  </conditionalFormatting>
  <conditionalFormatting sqref="J468 J470 J472 J474 J476 J478 J480 J482 J484 J486 J488 J490 J492 J494 J496 J498 J500 J502 J504 J506 J508 J510 J512 J514 J516 J518 J520 J522 J524 J526 J528 J530 J532 J534 J536 J538 J540 J542 J544 J546 J548 J550 J552 J554 J556 J558 J560 J562 J564 J566 J568 J570 J572 J574 J576 J578 J580 J582 J584 J586 J588 J590 J592 J594 J596 J598 J600 J602 J604 J606 J608 J610 J612 J614 J616 J618 J620 J622 J624 J626 J628 J630 J632 J634 J636 J638 J640 J642 J644 J646 J648 J650 J652 J654 J656 J658 J660 J662 J664 J666 J668 J670 J672 J674 J676 J678 J680 J682 J684 J686 J688 J690 J692 J694 J696 J698 J700 J702 J704 J706 J708 J710 J712 J714 J716 J718 J720 J722 J724 J726 J728 J730 J732 J734 J736 J738 J740 J742 J744 J746 J748">
    <cfRule type="cellIs" dxfId="570" priority="3" stopIfTrue="1" operator="equal">
      <formula>0</formula>
    </cfRule>
  </conditionalFormatting>
  <conditionalFormatting sqref="J469 J471 J473 J475 J477 J479 J481 J483 J485 J487 J489 J491 J493 J495 J497 J499 J501 J503 J505 J507 J509 J511 J513 J515 J517 J519 J521 J523 J525 J527 J529 J531 J533 J535 J537 J539 J541 J543 J545 J547 J549 J551 J553 J555 J557 J559 J561 J563 J565 J567 J569 J571 J573 J575 J577 J579 J581 J583 J585 J587 J589 J591 J593 J595 J597 J599 J601 J603 J605 J607 J609 J611 J613 J615 J617 J619 J621 J623 J625 J627 J629 J631 J633 J635 J637 J639 J641 J643 J645 J647 J649 J651 J653 J655 J657 J659 J661 J663 J665 J667 J669 J671 J673 J675 J677 J679 J681 J683 J685 J687 J689 J691 J693 J695 J697 J699 J701 J703 J705 J707 J709 J711 J713 J715 J717 J719 J721 J723 J725 J727 J729 J731 J733 J735 J737 J739 J741 J743 J745 J747 J749">
    <cfRule type="cellIs" dxfId="569" priority="2" stopIfTrue="1" operator="equal">
      <formula>0</formula>
    </cfRule>
  </conditionalFormatting>
  <conditionalFormatting sqref="J468 J470 J472 J474 J476 J478 J480 J482 J484 J486 J488 J490 J492 J494 J496 J498 J500 J502 J504 J506 J508 J510 J512 J514 J516 J518 J520 J522 J524 J526 J528 J530 J532 J534 J536 J538 J540 J542 J544 J546 J548 J550 J552 J554 J556 J558 J560 J562 J564 J566 J568 J570 J572 J574 J576 J578 J580 J582 J584 J586 J588 J590 J592 J594 J596 J598 J600 J602 J604 J606 J608 J610 J612 J614 J616 J618 J620 J622 J624 J626 J628 J630 J632 J634 J636 J638 J640 J642 J644 J646 J648 J650 J652 J654 J656 J658 J660 J662 J664 J666 J668 J670 J672 J674 J676 J678 J680 J682 J684 J686 J688 J690 J692 J694 J696 J698 J700 J702 J704 J706 J708 J710 J712 J714 J716 J718 J720 J722 J724 J726 J728 J730 J732 J734 J736 J738 J740 J742 J744 J746 J748">
    <cfRule type="cellIs" dxfId="568" priority="1" stopIfTrue="1" operator="equal">
      <formula>0</formula>
    </cfRule>
  </conditionalFormatting>
  <hyperlinks>
    <hyperlink ref="P4" location="'Totale percepire'!A1" display="Vai al foglio &quot;Totale percepire&quot; e inserire gli importi del differenziale per A.S. "/>
    <hyperlink ref="L5:O5" location="'Dichiarazione dei servizi DSGA'!A1" display="Vai al foglio &quot;Dichiarazione dei servizi DSGA&quot; e calcola l'anzianità"/>
  </hyperlinks>
  <printOptions horizontalCentered="1" verticalCentered="1"/>
  <pageMargins left="0.19685039370078741" right="0.19685039370078741" top="0.39370078740157483" bottom="0.39370078740157483" header="0.31496062992125984" footer="0.31496062992125984"/>
  <pageSetup paperSize="9" fitToHeight="20" orientation="landscape" r:id="rId1"/>
  <headerFooter alignWithMargins="0">
    <oddFooter>&amp;R&amp;8&amp;D</oddFooter>
  </headerFooter>
  <rowBreaks count="14" manualBreakCount="14">
    <brk id="47" max="15" man="1"/>
    <brk id="89" max="15" man="1"/>
    <brk id="131" max="15" man="1"/>
    <brk id="173" max="15" man="1"/>
    <brk id="215" max="15" man="1"/>
    <brk id="257" max="15" man="1"/>
    <brk id="299" max="15" man="1"/>
    <brk id="341" max="16" man="1"/>
    <brk id="383" max="15" man="1"/>
    <brk id="425" max="15" man="1"/>
    <brk id="467" max="15" man="1"/>
    <brk id="509" max="15" man="1"/>
    <brk id="551" max="15" man="1"/>
    <brk id="663" max="16383"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G34"/>
  <sheetViews>
    <sheetView showGridLines="0" workbookViewId="0">
      <selection activeCell="A18" sqref="A18"/>
    </sheetView>
  </sheetViews>
  <sheetFormatPr defaultRowHeight="12.75" x14ac:dyDescent="0.2"/>
  <cols>
    <col min="1" max="1" width="6.28515625" customWidth="1"/>
    <col min="4" max="7" width="20.5703125" customWidth="1"/>
  </cols>
  <sheetData>
    <row r="1" spans="1:7" ht="39.75" customHeight="1" x14ac:dyDescent="0.2">
      <c r="A1" s="261"/>
      <c r="B1" s="261"/>
      <c r="C1" s="182"/>
      <c r="D1" s="264" t="s">
        <v>233</v>
      </c>
      <c r="E1" s="265"/>
      <c r="F1" s="265"/>
      <c r="G1" s="266"/>
    </row>
    <row r="2" spans="1:7" ht="24.75" customHeight="1" x14ac:dyDescent="0.2">
      <c r="A2" s="261"/>
      <c r="B2" s="261"/>
      <c r="C2" s="182"/>
      <c r="D2" s="236" t="str">
        <f>D15</f>
        <v>TOTALE
(comprensivo della 13^)</v>
      </c>
      <c r="E2" s="236"/>
      <c r="F2" s="236"/>
      <c r="G2" s="236"/>
    </row>
    <row r="3" spans="1:7" ht="23.25" customHeight="1" x14ac:dyDescent="0.2">
      <c r="A3" s="261"/>
      <c r="B3" s="261"/>
      <c r="C3" s="182"/>
      <c r="D3" s="161" t="str">
        <f>D16</f>
        <v>A.A.</v>
      </c>
      <c r="E3" s="178" t="s">
        <v>225</v>
      </c>
      <c r="F3" s="162" t="str">
        <f>F16</f>
        <v>DSGA</v>
      </c>
      <c r="G3" s="163" t="s">
        <v>175</v>
      </c>
    </row>
    <row r="4" spans="1:7" ht="18" x14ac:dyDescent="0.2">
      <c r="A4" s="261"/>
      <c r="B4" s="261"/>
      <c r="C4" s="182"/>
      <c r="D4" s="186">
        <f>simulatore!L4</f>
        <v>23784.13</v>
      </c>
      <c r="E4" s="186">
        <f>simulatore!M4</f>
        <v>1277.51</v>
      </c>
      <c r="F4" s="186">
        <f>simulatore!N4</f>
        <v>30646.17</v>
      </c>
      <c r="G4" s="186">
        <f>simulatore!O4</f>
        <v>5584.53</v>
      </c>
    </row>
    <row r="5" spans="1:7" ht="24.75" customHeight="1" x14ac:dyDescent="0.2">
      <c r="A5" s="261"/>
      <c r="B5" s="261"/>
      <c r="C5" s="182"/>
      <c r="D5" s="236" t="s">
        <v>237</v>
      </c>
      <c r="E5" s="236"/>
      <c r="F5" s="236"/>
      <c r="G5" s="236"/>
    </row>
    <row r="6" spans="1:7" ht="23.25" customHeight="1" x14ac:dyDescent="0.2">
      <c r="A6" s="261"/>
      <c r="B6" s="261"/>
      <c r="C6" s="182"/>
      <c r="D6" s="161" t="str">
        <f>D3</f>
        <v>A.A.</v>
      </c>
      <c r="E6" s="178" t="s">
        <v>225</v>
      </c>
      <c r="F6" s="162" t="str">
        <f>F3</f>
        <v>DSGA</v>
      </c>
      <c r="G6" s="163" t="s">
        <v>175</v>
      </c>
    </row>
    <row r="7" spans="1:7" ht="18" x14ac:dyDescent="0.2">
      <c r="A7" s="261"/>
      <c r="B7" s="261"/>
      <c r="C7" s="182"/>
      <c r="D7" s="186">
        <f>D4/12</f>
        <v>1982.01</v>
      </c>
      <c r="E7" s="186">
        <f t="shared" ref="E7:G7" si="0">E4/12</f>
        <v>106.46</v>
      </c>
      <c r="F7" s="186">
        <f t="shared" si="0"/>
        <v>2553.85</v>
      </c>
      <c r="G7" s="186">
        <f t="shared" si="0"/>
        <v>465.38</v>
      </c>
    </row>
    <row r="8" spans="1:7" ht="27.75" customHeight="1" x14ac:dyDescent="0.2">
      <c r="A8" s="261"/>
      <c r="B8" s="261"/>
      <c r="C8" s="182"/>
      <c r="D8" s="342" t="s">
        <v>239</v>
      </c>
      <c r="E8" s="343"/>
      <c r="F8" s="343"/>
      <c r="G8" s="344"/>
    </row>
    <row r="9" spans="1:7" ht="24.75" customHeight="1" x14ac:dyDescent="0.2">
      <c r="A9" s="261"/>
      <c r="B9" s="261"/>
      <c r="C9" s="182"/>
      <c r="D9" s="346" t="s">
        <v>238</v>
      </c>
      <c r="E9" s="347"/>
      <c r="F9" s="345">
        <v>4</v>
      </c>
      <c r="G9" s="341"/>
    </row>
    <row r="10" spans="1:7" ht="23.25" customHeight="1" x14ac:dyDescent="0.2">
      <c r="A10" s="261"/>
      <c r="B10" s="261"/>
      <c r="C10" s="182"/>
      <c r="D10" s="161" t="str">
        <f>D6</f>
        <v>A.A.</v>
      </c>
      <c r="E10" s="178" t="s">
        <v>225</v>
      </c>
      <c r="F10" s="162" t="str">
        <f>F6</f>
        <v>DSGA</v>
      </c>
      <c r="G10" s="163" t="s">
        <v>175</v>
      </c>
    </row>
    <row r="11" spans="1:7" ht="18" x14ac:dyDescent="0.2">
      <c r="A11" s="261"/>
      <c r="B11" s="261"/>
      <c r="C11" s="182"/>
      <c r="D11" s="186">
        <f>D7*F9</f>
        <v>7928.04</v>
      </c>
      <c r="E11" s="186">
        <f>E7*F9</f>
        <v>425.84</v>
      </c>
      <c r="F11" s="186">
        <f>F7*F9</f>
        <v>10215.4</v>
      </c>
      <c r="G11" s="186">
        <f>G7*F9</f>
        <v>1861.52</v>
      </c>
    </row>
    <row r="12" spans="1:7" ht="21" customHeight="1" x14ac:dyDescent="0.2">
      <c r="A12" s="261"/>
      <c r="B12" s="261"/>
      <c r="C12" s="182"/>
      <c r="D12" s="262" t="s">
        <v>235</v>
      </c>
      <c r="E12" s="262"/>
      <c r="F12" s="262"/>
      <c r="G12" s="262"/>
    </row>
    <row r="13" spans="1:7" ht="2.25" customHeight="1" x14ac:dyDescent="0.2">
      <c r="A13" s="261"/>
      <c r="B13" s="261"/>
      <c r="C13" s="182"/>
      <c r="D13" s="263"/>
      <c r="E13" s="263"/>
      <c r="F13" s="263"/>
      <c r="G13" s="263"/>
    </row>
    <row r="14" spans="1:7" ht="25.5" customHeight="1" x14ac:dyDescent="0.2">
      <c r="A14" s="270" t="s">
        <v>226</v>
      </c>
      <c r="B14" s="270"/>
      <c r="C14" s="270"/>
      <c r="D14" s="270"/>
      <c r="E14" s="270"/>
      <c r="F14" s="270"/>
      <c r="G14" s="271"/>
    </row>
    <row r="15" spans="1:7" ht="25.5" customHeight="1" x14ac:dyDescent="0.2">
      <c r="A15" s="213" t="s">
        <v>221</v>
      </c>
      <c r="B15" s="213" t="s">
        <v>177</v>
      </c>
      <c r="C15" s="351" t="s">
        <v>240</v>
      </c>
      <c r="D15" s="339" t="str">
        <f>simulatore!L2</f>
        <v>TOTALE
(comprensivo della 13^)</v>
      </c>
      <c r="E15" s="340"/>
      <c r="F15" s="340"/>
      <c r="G15" s="297"/>
    </row>
    <row r="16" spans="1:7" ht="25.5" customHeight="1" x14ac:dyDescent="0.2">
      <c r="A16" s="213"/>
      <c r="B16" s="213"/>
      <c r="C16" s="352"/>
      <c r="D16" s="184" t="str">
        <f>simulatore!L3</f>
        <v>A.A.</v>
      </c>
      <c r="E16" s="185" t="s">
        <v>225</v>
      </c>
      <c r="F16" s="184" t="str">
        <f>simulatore!N3</f>
        <v>DSGA</v>
      </c>
      <c r="G16" s="184" t="s">
        <v>175</v>
      </c>
    </row>
    <row r="17" spans="1:7" ht="15" customHeight="1" x14ac:dyDescent="0.2">
      <c r="A17" s="348" t="s">
        <v>241</v>
      </c>
      <c r="B17" s="349"/>
      <c r="C17" s="349"/>
      <c r="D17" s="349"/>
      <c r="E17" s="349"/>
      <c r="F17" s="349"/>
      <c r="G17" s="350"/>
    </row>
    <row r="18" spans="1:7" ht="23.25" customHeight="1" x14ac:dyDescent="0.2">
      <c r="A18" s="173" t="s">
        <v>44</v>
      </c>
      <c r="B18" s="181" t="s">
        <v>196</v>
      </c>
      <c r="C18" s="181">
        <v>12</v>
      </c>
      <c r="D18" s="157">
        <v>23784.13</v>
      </c>
      <c r="E18" s="157">
        <v>1277.51</v>
      </c>
      <c r="F18" s="157">
        <v>30646.17</v>
      </c>
      <c r="G18" s="158">
        <f>F18-E18-D18</f>
        <v>5584.53</v>
      </c>
    </row>
    <row r="19" spans="1:7" ht="23.25" customHeight="1" x14ac:dyDescent="0.2">
      <c r="A19" s="173" t="s">
        <v>44</v>
      </c>
      <c r="B19" s="181" t="s">
        <v>196</v>
      </c>
      <c r="C19" s="181">
        <v>0</v>
      </c>
      <c r="D19" s="157"/>
      <c r="E19" s="157"/>
      <c r="F19" s="157"/>
      <c r="G19" s="158">
        <f>F19-E19-D19</f>
        <v>0</v>
      </c>
    </row>
    <row r="20" spans="1:7" ht="23.25" customHeight="1" x14ac:dyDescent="0.2">
      <c r="A20" s="173" t="s">
        <v>44</v>
      </c>
      <c r="B20" s="181" t="s">
        <v>196</v>
      </c>
      <c r="C20" s="181">
        <v>0</v>
      </c>
      <c r="D20" s="157"/>
      <c r="E20" s="157"/>
      <c r="F20" s="157"/>
      <c r="G20" s="158">
        <f>F20-E20-D20</f>
        <v>0</v>
      </c>
    </row>
    <row r="21" spans="1:7" ht="23.25" customHeight="1" x14ac:dyDescent="0.2">
      <c r="A21" s="173" t="s">
        <v>45</v>
      </c>
      <c r="B21" s="181" t="s">
        <v>198</v>
      </c>
      <c r="C21" s="181">
        <v>12</v>
      </c>
      <c r="D21" s="157">
        <v>23784.13</v>
      </c>
      <c r="E21" s="157">
        <v>1277.51</v>
      </c>
      <c r="F21" s="157">
        <v>30646.17</v>
      </c>
      <c r="G21" s="158">
        <f t="shared" ref="G21:G32" si="1">F21-E21-D21</f>
        <v>5584.53</v>
      </c>
    </row>
    <row r="22" spans="1:7" ht="23.25" customHeight="1" x14ac:dyDescent="0.2">
      <c r="A22" s="173" t="s">
        <v>45</v>
      </c>
      <c r="B22" s="181" t="s">
        <v>198</v>
      </c>
      <c r="C22" s="181">
        <v>0</v>
      </c>
      <c r="D22" s="157"/>
      <c r="E22" s="157"/>
      <c r="F22" s="157"/>
      <c r="G22" s="158">
        <f t="shared" si="1"/>
        <v>0</v>
      </c>
    </row>
    <row r="23" spans="1:7" ht="23.25" customHeight="1" x14ac:dyDescent="0.2">
      <c r="A23" s="173" t="s">
        <v>45</v>
      </c>
      <c r="B23" s="181" t="s">
        <v>198</v>
      </c>
      <c r="C23" s="181">
        <v>0</v>
      </c>
      <c r="D23" s="157"/>
      <c r="E23" s="157"/>
      <c r="F23" s="157"/>
      <c r="G23" s="158">
        <f t="shared" ref="G23" si="2">F23-E23-D23</f>
        <v>0</v>
      </c>
    </row>
    <row r="24" spans="1:7" ht="23.25" customHeight="1" x14ac:dyDescent="0.2">
      <c r="A24" s="173" t="s">
        <v>51</v>
      </c>
      <c r="B24" s="181" t="s">
        <v>200</v>
      </c>
      <c r="C24" s="181">
        <v>12</v>
      </c>
      <c r="D24" s="157">
        <v>23784.13</v>
      </c>
      <c r="E24" s="157">
        <v>1277.51</v>
      </c>
      <c r="F24" s="157">
        <v>30646.17</v>
      </c>
      <c r="G24" s="158">
        <f t="shared" si="1"/>
        <v>5584.53</v>
      </c>
    </row>
    <row r="25" spans="1:7" ht="23.25" customHeight="1" x14ac:dyDescent="0.2">
      <c r="A25" s="173" t="s">
        <v>51</v>
      </c>
      <c r="B25" s="181" t="s">
        <v>200</v>
      </c>
      <c r="C25" s="181">
        <v>0</v>
      </c>
      <c r="D25" s="157"/>
      <c r="E25" s="157"/>
      <c r="F25" s="157"/>
      <c r="G25" s="158">
        <f t="shared" ref="G25:G27" si="3">F25-E25-D25</f>
        <v>0</v>
      </c>
    </row>
    <row r="26" spans="1:7" ht="23.25" customHeight="1" x14ac:dyDescent="0.2">
      <c r="A26" s="173" t="s">
        <v>51</v>
      </c>
      <c r="B26" s="181" t="s">
        <v>200</v>
      </c>
      <c r="C26" s="181">
        <v>0</v>
      </c>
      <c r="D26" s="157"/>
      <c r="E26" s="157"/>
      <c r="F26" s="157"/>
      <c r="G26" s="158">
        <f t="shared" ref="G26" si="4">F26-E26-D26</f>
        <v>0</v>
      </c>
    </row>
    <row r="27" spans="1:7" ht="23.25" customHeight="1" x14ac:dyDescent="0.2">
      <c r="A27" s="173" t="s">
        <v>61</v>
      </c>
      <c r="B27" s="181" t="s">
        <v>202</v>
      </c>
      <c r="C27" s="181">
        <v>12</v>
      </c>
      <c r="D27" s="157">
        <v>23784.13</v>
      </c>
      <c r="E27" s="157">
        <v>1277.51</v>
      </c>
      <c r="F27" s="157">
        <v>30646.17</v>
      </c>
      <c r="G27" s="158">
        <f t="shared" si="3"/>
        <v>5584.53</v>
      </c>
    </row>
    <row r="28" spans="1:7" ht="23.25" customHeight="1" x14ac:dyDescent="0.2">
      <c r="A28" s="173" t="s">
        <v>61</v>
      </c>
      <c r="B28" s="181" t="s">
        <v>202</v>
      </c>
      <c r="C28" s="181">
        <v>0</v>
      </c>
      <c r="D28" s="157"/>
      <c r="E28" s="157"/>
      <c r="F28" s="157"/>
      <c r="G28" s="158">
        <f t="shared" ref="G28:G31" si="5">F28-E28-D28</f>
        <v>0</v>
      </c>
    </row>
    <row r="29" spans="1:7" ht="23.25" customHeight="1" x14ac:dyDescent="0.2">
      <c r="A29" s="173" t="s">
        <v>61</v>
      </c>
      <c r="B29" s="181" t="s">
        <v>202</v>
      </c>
      <c r="C29" s="181">
        <v>0</v>
      </c>
      <c r="D29" s="157"/>
      <c r="E29" s="157"/>
      <c r="F29" s="157"/>
      <c r="G29" s="158">
        <f t="shared" ref="G29" si="6">F29-E29-D29</f>
        <v>0</v>
      </c>
    </row>
    <row r="30" spans="1:7" ht="23.25" customHeight="1" x14ac:dyDescent="0.2">
      <c r="A30" s="173" t="s">
        <v>127</v>
      </c>
      <c r="B30" s="181" t="s">
        <v>211</v>
      </c>
      <c r="C30" s="181">
        <v>12</v>
      </c>
      <c r="D30" s="157">
        <v>23784.13</v>
      </c>
      <c r="E30" s="157">
        <v>1277.51</v>
      </c>
      <c r="F30" s="157">
        <v>30646.17</v>
      </c>
      <c r="G30" s="158">
        <f t="shared" si="5"/>
        <v>5584.53</v>
      </c>
    </row>
    <row r="31" spans="1:7" ht="23.25" customHeight="1" x14ac:dyDescent="0.2">
      <c r="A31" s="173" t="s">
        <v>127</v>
      </c>
      <c r="B31" s="181" t="s">
        <v>211</v>
      </c>
      <c r="C31" s="181">
        <v>0</v>
      </c>
      <c r="D31" s="157"/>
      <c r="E31" s="157"/>
      <c r="F31" s="157"/>
      <c r="G31" s="158">
        <f t="shared" si="5"/>
        <v>0</v>
      </c>
    </row>
    <row r="32" spans="1:7" ht="23.25" customHeight="1" x14ac:dyDescent="0.2">
      <c r="A32" s="173" t="s">
        <v>127</v>
      </c>
      <c r="B32" s="181" t="s">
        <v>211</v>
      </c>
      <c r="C32" s="181">
        <v>0</v>
      </c>
      <c r="D32" s="157"/>
      <c r="E32" s="157"/>
      <c r="F32" s="157"/>
      <c r="G32" s="158">
        <f t="shared" si="1"/>
        <v>0</v>
      </c>
    </row>
    <row r="33" spans="1:7" ht="25.5" customHeight="1" x14ac:dyDescent="0.2">
      <c r="A33" s="267" t="s">
        <v>232</v>
      </c>
      <c r="B33" s="268"/>
      <c r="C33" s="268"/>
      <c r="D33" s="268"/>
      <c r="E33" s="268"/>
      <c r="F33" s="269"/>
      <c r="G33" s="183">
        <f>SUM(G18:G32)</f>
        <v>27922.65</v>
      </c>
    </row>
    <row r="34" spans="1:7" s="168" customFormat="1" ht="26.25" customHeight="1" x14ac:dyDescent="0.25">
      <c r="B34" s="214" t="s">
        <v>222</v>
      </c>
      <c r="C34" s="214"/>
      <c r="D34" s="214"/>
      <c r="F34" s="176" t="s">
        <v>223</v>
      </c>
    </row>
  </sheetData>
  <sheetProtection sheet="1" objects="1" scenarios="1"/>
  <mergeCells count="15">
    <mergeCell ref="C15:C16"/>
    <mergeCell ref="A1:B13"/>
    <mergeCell ref="D12:G13"/>
    <mergeCell ref="B34:D34"/>
    <mergeCell ref="D1:G1"/>
    <mergeCell ref="D2:G2"/>
    <mergeCell ref="A33:F33"/>
    <mergeCell ref="D15:G15"/>
    <mergeCell ref="A15:A16"/>
    <mergeCell ref="B15:B16"/>
    <mergeCell ref="A14:G14"/>
    <mergeCell ref="D5:G5"/>
    <mergeCell ref="D8:G8"/>
    <mergeCell ref="D9:E9"/>
    <mergeCell ref="A17:G17"/>
  </mergeCells>
  <hyperlinks>
    <hyperlink ref="D1:G1" location="simulatore!A1" display="vengono riportati i dati dal simulatore"/>
  </hyperlinks>
  <printOptions horizontalCentered="1" verticalCentered="1"/>
  <pageMargins left="0.70866141732283472" right="0.70866141732283472" top="0.74803149606299213" bottom="0.74803149606299213" header="0.31496062992125984" footer="0.31496062992125984"/>
  <pageSetup paperSize="9"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735"/>
  <sheetViews>
    <sheetView workbookViewId="0">
      <selection activeCell="K15" sqref="K15"/>
    </sheetView>
  </sheetViews>
  <sheetFormatPr defaultRowHeight="12.75" x14ac:dyDescent="0.2"/>
  <cols>
    <col min="1" max="2" width="8.140625" customWidth="1"/>
    <col min="5" max="7" width="19.5703125" style="47" customWidth="1"/>
  </cols>
  <sheetData>
    <row r="1" spans="1:7" ht="30" customHeight="1" x14ac:dyDescent="0.2">
      <c r="A1" s="272" t="s">
        <v>226</v>
      </c>
      <c r="B1" s="273"/>
      <c r="C1" s="273"/>
      <c r="D1" s="273"/>
      <c r="E1" s="273"/>
      <c r="F1" s="273"/>
      <c r="G1" s="274"/>
    </row>
    <row r="2" spans="1:7" ht="14.25" customHeight="1" x14ac:dyDescent="0.2">
      <c r="A2" s="280" t="s">
        <v>231</v>
      </c>
      <c r="B2" s="280"/>
      <c r="C2" s="275" t="s">
        <v>227</v>
      </c>
      <c r="D2" s="276"/>
      <c r="E2" s="279" t="s">
        <v>41</v>
      </c>
      <c r="F2" s="279"/>
      <c r="G2" s="279"/>
    </row>
    <row r="3" spans="1:7" ht="30.75" customHeight="1" x14ac:dyDescent="0.2">
      <c r="A3" s="280"/>
      <c r="B3" s="280"/>
      <c r="C3" s="277"/>
      <c r="D3" s="278"/>
      <c r="E3" s="179" t="s">
        <v>230</v>
      </c>
      <c r="F3" s="180" t="s">
        <v>228</v>
      </c>
      <c r="G3" s="180" t="s">
        <v>229</v>
      </c>
    </row>
    <row r="4" spans="1:7" ht="15" x14ac:dyDescent="0.2">
      <c r="A4" s="239">
        <v>43647</v>
      </c>
      <c r="B4" s="239">
        <v>43830</v>
      </c>
      <c r="C4" s="42" t="s">
        <v>3</v>
      </c>
      <c r="D4" s="43">
        <v>0</v>
      </c>
      <c r="E4" s="46">
        <v>18978.97</v>
      </c>
      <c r="F4" s="46">
        <v>25061.64</v>
      </c>
      <c r="G4" s="46">
        <f>F4-E4</f>
        <v>6082.67</v>
      </c>
    </row>
    <row r="5" spans="1:7" x14ac:dyDescent="0.2">
      <c r="A5" s="252"/>
      <c r="B5" s="252"/>
      <c r="C5" s="48" t="s">
        <v>4</v>
      </c>
      <c r="D5" s="49">
        <v>8</v>
      </c>
      <c r="E5" s="61">
        <v>36748410</v>
      </c>
      <c r="F5" s="61">
        <v>48526102</v>
      </c>
      <c r="G5" s="61"/>
    </row>
    <row r="6" spans="1:7" ht="15" x14ac:dyDescent="0.2">
      <c r="A6" s="255">
        <v>43647</v>
      </c>
      <c r="B6" s="255">
        <v>43830</v>
      </c>
      <c r="C6" s="53" t="s">
        <v>3</v>
      </c>
      <c r="D6" s="54">
        <v>9</v>
      </c>
      <c r="E6" s="46">
        <v>20915.34</v>
      </c>
      <c r="F6" s="281"/>
      <c r="G6" s="46">
        <f>F4-E6</f>
        <v>4146.3</v>
      </c>
    </row>
    <row r="7" spans="1:7" x14ac:dyDescent="0.2">
      <c r="A7" s="255"/>
      <c r="B7" s="255"/>
      <c r="C7" s="48" t="s">
        <v>4</v>
      </c>
      <c r="D7" s="49">
        <v>14</v>
      </c>
      <c r="E7" s="61">
        <v>40497745</v>
      </c>
      <c r="F7" s="282"/>
      <c r="G7" s="61"/>
    </row>
    <row r="8" spans="1:7" ht="12.75" customHeight="1" x14ac:dyDescent="0.2">
      <c r="A8" s="255"/>
      <c r="B8" s="255"/>
      <c r="C8" s="53" t="s">
        <v>3</v>
      </c>
      <c r="D8" s="54">
        <v>15</v>
      </c>
      <c r="E8" s="46">
        <v>22352.1</v>
      </c>
      <c r="F8" s="282"/>
      <c r="G8" s="46">
        <f>F4-E8</f>
        <v>2709.54</v>
      </c>
    </row>
    <row r="9" spans="1:7" x14ac:dyDescent="0.2">
      <c r="A9" s="255"/>
      <c r="B9" s="255"/>
      <c r="C9" s="48" t="s">
        <v>4</v>
      </c>
      <c r="D9" s="49">
        <v>20</v>
      </c>
      <c r="E9" s="61">
        <v>43279701</v>
      </c>
      <c r="F9" s="282"/>
      <c r="G9" s="61"/>
    </row>
    <row r="10" spans="1:7" ht="15" x14ac:dyDescent="0.2">
      <c r="A10" s="255"/>
      <c r="B10" s="255"/>
      <c r="C10" s="53" t="s">
        <v>3</v>
      </c>
      <c r="D10" s="54">
        <v>21</v>
      </c>
      <c r="E10" s="46">
        <v>23784.13</v>
      </c>
      <c r="F10" s="282"/>
      <c r="G10" s="46">
        <f>F4-E10</f>
        <v>1277.51</v>
      </c>
    </row>
    <row r="11" spans="1:7" x14ac:dyDescent="0.2">
      <c r="A11" s="255"/>
      <c r="B11" s="255"/>
      <c r="C11" s="48" t="s">
        <v>4</v>
      </c>
      <c r="D11" s="49">
        <v>27</v>
      </c>
      <c r="E11" s="61">
        <v>46052497</v>
      </c>
      <c r="F11" s="282"/>
      <c r="G11" s="61"/>
    </row>
    <row r="12" spans="1:7" ht="15" x14ac:dyDescent="0.2">
      <c r="A12" s="255"/>
      <c r="B12" s="255"/>
      <c r="C12" s="53" t="s">
        <v>3</v>
      </c>
      <c r="D12" s="54">
        <v>28</v>
      </c>
      <c r="E12" s="46">
        <v>24815.26</v>
      </c>
      <c r="F12" s="282"/>
      <c r="G12" s="46">
        <f>F4-E12</f>
        <v>246.38</v>
      </c>
    </row>
    <row r="13" spans="1:7" x14ac:dyDescent="0.2">
      <c r="A13" s="255"/>
      <c r="B13" s="255"/>
      <c r="C13" s="48" t="s">
        <v>4</v>
      </c>
      <c r="D13" s="49">
        <v>34</v>
      </c>
      <c r="E13" s="61">
        <v>48049043</v>
      </c>
      <c r="F13" s="282"/>
      <c r="G13" s="61"/>
    </row>
    <row r="14" spans="1:7" ht="15" x14ac:dyDescent="0.2">
      <c r="A14" s="255"/>
      <c r="B14" s="255"/>
      <c r="C14" s="53" t="s">
        <v>3</v>
      </c>
      <c r="D14" s="54">
        <v>35</v>
      </c>
      <c r="E14" s="46">
        <v>25601.49</v>
      </c>
      <c r="F14" s="282"/>
      <c r="G14" s="46">
        <f>F4-E14</f>
        <v>-539.85</v>
      </c>
    </row>
    <row r="15" spans="1:7" x14ac:dyDescent="0.2">
      <c r="A15" s="256"/>
      <c r="B15" s="256"/>
      <c r="C15" s="58" t="s">
        <v>4</v>
      </c>
      <c r="D15" s="59"/>
      <c r="E15" s="61">
        <v>49571397</v>
      </c>
      <c r="F15" s="282"/>
      <c r="G15" s="61"/>
    </row>
    <row r="16" spans="1:7" x14ac:dyDescent="0.2">
      <c r="A16" s="284"/>
      <c r="B16" s="285"/>
      <c r="C16" s="285"/>
      <c r="D16" s="285"/>
      <c r="E16" s="285"/>
      <c r="F16" s="285"/>
      <c r="G16" s="286"/>
    </row>
    <row r="17" spans="1:7" ht="15" x14ac:dyDescent="0.2">
      <c r="A17" s="239">
        <v>43647</v>
      </c>
      <c r="B17" s="239">
        <v>43830</v>
      </c>
      <c r="C17" s="42" t="s">
        <v>3</v>
      </c>
      <c r="D17" s="43">
        <v>0</v>
      </c>
      <c r="E17" s="46">
        <v>18978.97</v>
      </c>
      <c r="F17" s="282"/>
      <c r="G17" s="46">
        <f>F19-E17</f>
        <v>9043.7800000000007</v>
      </c>
    </row>
    <row r="18" spans="1:7" x14ac:dyDescent="0.2">
      <c r="A18" s="252"/>
      <c r="B18" s="252"/>
      <c r="C18" s="48" t="s">
        <v>4</v>
      </c>
      <c r="D18" s="49">
        <v>8</v>
      </c>
      <c r="E18" s="61">
        <v>36748410</v>
      </c>
      <c r="F18" s="283"/>
      <c r="G18" s="61"/>
    </row>
    <row r="19" spans="1:7" ht="15" x14ac:dyDescent="0.2">
      <c r="A19" s="255">
        <v>43647</v>
      </c>
      <c r="B19" s="255">
        <v>43830</v>
      </c>
      <c r="C19" s="53" t="s">
        <v>3</v>
      </c>
      <c r="D19" s="54">
        <v>9</v>
      </c>
      <c r="E19" s="46">
        <v>20915.34</v>
      </c>
      <c r="F19" s="46">
        <v>28022.75</v>
      </c>
      <c r="G19" s="46">
        <f>F19-E19</f>
        <v>7107.41</v>
      </c>
    </row>
    <row r="20" spans="1:7" x14ac:dyDescent="0.2">
      <c r="A20" s="255"/>
      <c r="B20" s="255"/>
      <c r="C20" s="48" t="s">
        <v>4</v>
      </c>
      <c r="D20" s="49">
        <v>14</v>
      </c>
      <c r="E20" s="61">
        <v>40497745</v>
      </c>
      <c r="F20" s="61">
        <v>54259610</v>
      </c>
      <c r="G20" s="61"/>
    </row>
    <row r="21" spans="1:7" ht="12.75" customHeight="1" x14ac:dyDescent="0.2">
      <c r="A21" s="255"/>
      <c r="B21" s="255"/>
      <c r="C21" s="53" t="s">
        <v>3</v>
      </c>
      <c r="D21" s="54">
        <v>15</v>
      </c>
      <c r="E21" s="46">
        <v>22352.1</v>
      </c>
      <c r="F21" s="281"/>
      <c r="G21" s="46">
        <f>F19-E21</f>
        <v>5670.65</v>
      </c>
    </row>
    <row r="22" spans="1:7" x14ac:dyDescent="0.2">
      <c r="A22" s="255"/>
      <c r="B22" s="255"/>
      <c r="C22" s="48" t="s">
        <v>4</v>
      </c>
      <c r="D22" s="49">
        <v>20</v>
      </c>
      <c r="E22" s="61">
        <v>43279701</v>
      </c>
      <c r="F22" s="282"/>
      <c r="G22" s="61"/>
    </row>
    <row r="23" spans="1:7" ht="15" x14ac:dyDescent="0.2">
      <c r="A23" s="255"/>
      <c r="B23" s="255"/>
      <c r="C23" s="53" t="s">
        <v>3</v>
      </c>
      <c r="D23" s="54">
        <v>21</v>
      </c>
      <c r="E23" s="46">
        <v>23784.13</v>
      </c>
      <c r="F23" s="282"/>
      <c r="G23" s="46">
        <f>F19-E23</f>
        <v>4238.62</v>
      </c>
    </row>
    <row r="24" spans="1:7" x14ac:dyDescent="0.2">
      <c r="A24" s="255"/>
      <c r="B24" s="255"/>
      <c r="C24" s="48" t="s">
        <v>4</v>
      </c>
      <c r="D24" s="49">
        <v>27</v>
      </c>
      <c r="E24" s="61">
        <v>46052497</v>
      </c>
      <c r="F24" s="282"/>
      <c r="G24" s="61"/>
    </row>
    <row r="25" spans="1:7" ht="15" x14ac:dyDescent="0.2">
      <c r="A25" s="255"/>
      <c r="B25" s="255"/>
      <c r="C25" s="53" t="s">
        <v>3</v>
      </c>
      <c r="D25" s="54">
        <v>28</v>
      </c>
      <c r="E25" s="46">
        <v>24815.26</v>
      </c>
      <c r="F25" s="282"/>
      <c r="G25" s="46">
        <f>F19-E25</f>
        <v>3207.49</v>
      </c>
    </row>
    <row r="26" spans="1:7" x14ac:dyDescent="0.2">
      <c r="A26" s="255"/>
      <c r="B26" s="255"/>
      <c r="C26" s="48" t="s">
        <v>4</v>
      </c>
      <c r="D26" s="49">
        <v>34</v>
      </c>
      <c r="E26" s="61">
        <v>48049043</v>
      </c>
      <c r="F26" s="282"/>
      <c r="G26" s="61"/>
    </row>
    <row r="27" spans="1:7" ht="15" x14ac:dyDescent="0.2">
      <c r="A27" s="255"/>
      <c r="B27" s="255"/>
      <c r="C27" s="53" t="s">
        <v>3</v>
      </c>
      <c r="D27" s="54">
        <v>35</v>
      </c>
      <c r="E27" s="46">
        <v>25601.49</v>
      </c>
      <c r="F27" s="282"/>
      <c r="G27" s="46">
        <f>F19-E27</f>
        <v>2421.2600000000002</v>
      </c>
    </row>
    <row r="28" spans="1:7" x14ac:dyDescent="0.2">
      <c r="A28" s="256"/>
      <c r="B28" s="256"/>
      <c r="C28" s="58" t="s">
        <v>4</v>
      </c>
      <c r="D28" s="59"/>
      <c r="E28" s="61">
        <v>49571397</v>
      </c>
      <c r="F28" s="282"/>
      <c r="G28" s="61"/>
    </row>
    <row r="29" spans="1:7" x14ac:dyDescent="0.2">
      <c r="A29" s="284"/>
      <c r="B29" s="285"/>
      <c r="C29" s="285"/>
      <c r="D29" s="285"/>
      <c r="E29" s="285"/>
      <c r="F29" s="285"/>
      <c r="G29" s="286"/>
    </row>
    <row r="30" spans="1:7" ht="15" x14ac:dyDescent="0.2">
      <c r="A30" s="239">
        <v>43647</v>
      </c>
      <c r="B30" s="239">
        <v>43830</v>
      </c>
      <c r="C30" s="42" t="s">
        <v>3</v>
      </c>
      <c r="D30" s="43">
        <v>0</v>
      </c>
      <c r="E30" s="46">
        <v>18978.97</v>
      </c>
      <c r="F30" s="282"/>
      <c r="G30" s="46">
        <f>F34-E30</f>
        <v>11667.2</v>
      </c>
    </row>
    <row r="31" spans="1:7" x14ac:dyDescent="0.2">
      <c r="A31" s="252"/>
      <c r="B31" s="252"/>
      <c r="C31" s="48" t="s">
        <v>4</v>
      </c>
      <c r="D31" s="49">
        <v>8</v>
      </c>
      <c r="E31" s="61">
        <v>36748410</v>
      </c>
      <c r="F31" s="282"/>
      <c r="G31" s="61"/>
    </row>
    <row r="32" spans="1:7" ht="15" x14ac:dyDescent="0.2">
      <c r="A32" s="255">
        <v>43647</v>
      </c>
      <c r="B32" s="255">
        <v>43830</v>
      </c>
      <c r="C32" s="53" t="s">
        <v>3</v>
      </c>
      <c r="D32" s="54">
        <v>9</v>
      </c>
      <c r="E32" s="46">
        <v>20915.34</v>
      </c>
      <c r="F32" s="282"/>
      <c r="G32" s="46">
        <f>F34-E32</f>
        <v>9730.83</v>
      </c>
    </row>
    <row r="33" spans="1:7" x14ac:dyDescent="0.2">
      <c r="A33" s="255"/>
      <c r="B33" s="255"/>
      <c r="C33" s="48" t="s">
        <v>4</v>
      </c>
      <c r="D33" s="49">
        <v>14</v>
      </c>
      <c r="E33" s="61">
        <v>40497745</v>
      </c>
      <c r="F33" s="283"/>
      <c r="G33" s="61"/>
    </row>
    <row r="34" spans="1:7" ht="12.75" customHeight="1" x14ac:dyDescent="0.2">
      <c r="A34" s="255"/>
      <c r="B34" s="255"/>
      <c r="C34" s="53" t="s">
        <v>3</v>
      </c>
      <c r="D34" s="54">
        <v>15</v>
      </c>
      <c r="E34" s="46">
        <v>22352.1</v>
      </c>
      <c r="F34" s="46">
        <v>30646.17</v>
      </c>
      <c r="G34" s="46">
        <f>F34-E34</f>
        <v>8294.07</v>
      </c>
    </row>
    <row r="35" spans="1:7" x14ac:dyDescent="0.2">
      <c r="A35" s="255"/>
      <c r="B35" s="255"/>
      <c r="C35" s="48" t="s">
        <v>4</v>
      </c>
      <c r="D35" s="49">
        <v>20</v>
      </c>
      <c r="E35" s="61">
        <v>43279701</v>
      </c>
      <c r="F35" s="61">
        <v>59339260</v>
      </c>
      <c r="G35" s="61"/>
    </row>
    <row r="36" spans="1:7" ht="15" x14ac:dyDescent="0.2">
      <c r="A36" s="255"/>
      <c r="B36" s="255"/>
      <c r="C36" s="53" t="s">
        <v>3</v>
      </c>
      <c r="D36" s="54">
        <v>21</v>
      </c>
      <c r="E36" s="46">
        <v>23784.13</v>
      </c>
      <c r="F36" s="281"/>
      <c r="G36" s="46">
        <f>F34-E36</f>
        <v>6862.04</v>
      </c>
    </row>
    <row r="37" spans="1:7" x14ac:dyDescent="0.2">
      <c r="A37" s="255"/>
      <c r="B37" s="255"/>
      <c r="C37" s="48" t="s">
        <v>4</v>
      </c>
      <c r="D37" s="49">
        <v>27</v>
      </c>
      <c r="E37" s="61">
        <v>46052497</v>
      </c>
      <c r="F37" s="282"/>
      <c r="G37" s="61"/>
    </row>
    <row r="38" spans="1:7" ht="15" x14ac:dyDescent="0.2">
      <c r="A38" s="255"/>
      <c r="B38" s="255"/>
      <c r="C38" s="53" t="s">
        <v>3</v>
      </c>
      <c r="D38" s="54">
        <v>28</v>
      </c>
      <c r="E38" s="46">
        <v>24815.26</v>
      </c>
      <c r="F38" s="282"/>
      <c r="G38" s="46">
        <f>F34-E38</f>
        <v>5830.91</v>
      </c>
    </row>
    <row r="39" spans="1:7" x14ac:dyDescent="0.2">
      <c r="A39" s="255"/>
      <c r="B39" s="255"/>
      <c r="C39" s="48" t="s">
        <v>4</v>
      </c>
      <c r="D39" s="49">
        <v>34</v>
      </c>
      <c r="E39" s="61">
        <v>48049043</v>
      </c>
      <c r="F39" s="282"/>
      <c r="G39" s="61"/>
    </row>
    <row r="40" spans="1:7" ht="15" x14ac:dyDescent="0.2">
      <c r="A40" s="255"/>
      <c r="B40" s="255"/>
      <c r="C40" s="53" t="s">
        <v>3</v>
      </c>
      <c r="D40" s="54">
        <v>35</v>
      </c>
      <c r="E40" s="46">
        <v>25601.49</v>
      </c>
      <c r="F40" s="282"/>
      <c r="G40" s="46">
        <f>F34-E40</f>
        <v>5044.68</v>
      </c>
    </row>
    <row r="41" spans="1:7" x14ac:dyDescent="0.2">
      <c r="A41" s="256"/>
      <c r="B41" s="256"/>
      <c r="C41" s="58" t="s">
        <v>4</v>
      </c>
      <c r="D41" s="59"/>
      <c r="E41" s="61">
        <v>49571397</v>
      </c>
      <c r="F41" s="283"/>
      <c r="G41" s="61"/>
    </row>
    <row r="42" spans="1:7" x14ac:dyDescent="0.2">
      <c r="G42"/>
    </row>
    <row r="43" spans="1:7" ht="15" hidden="1" x14ac:dyDescent="0.2">
      <c r="A43" s="239">
        <v>43647</v>
      </c>
      <c r="B43" s="239">
        <v>43830</v>
      </c>
      <c r="C43" s="42" t="s">
        <v>3</v>
      </c>
      <c r="D43" s="43">
        <v>0</v>
      </c>
      <c r="E43" s="46">
        <v>18978.97</v>
      </c>
      <c r="F43" s="46">
        <v>25061.64</v>
      </c>
      <c r="G43" s="61">
        <f>F49-E43</f>
        <v>14466</v>
      </c>
    </row>
    <row r="44" spans="1:7" ht="15" hidden="1" x14ac:dyDescent="0.2">
      <c r="A44" s="252"/>
      <c r="B44" s="252"/>
      <c r="C44" s="48" t="s">
        <v>4</v>
      </c>
      <c r="D44" s="49">
        <v>8</v>
      </c>
      <c r="E44" s="61">
        <v>36748410</v>
      </c>
      <c r="F44" s="61">
        <v>48526102</v>
      </c>
      <c r="G44" s="46"/>
    </row>
    <row r="45" spans="1:7" ht="15" hidden="1" x14ac:dyDescent="0.2">
      <c r="A45" s="255">
        <v>43647</v>
      </c>
      <c r="B45" s="255">
        <v>43830</v>
      </c>
      <c r="C45" s="53" t="s">
        <v>3</v>
      </c>
      <c r="D45" s="54">
        <v>9</v>
      </c>
      <c r="E45" s="46">
        <v>20915.34</v>
      </c>
      <c r="F45" s="46">
        <v>28022.75</v>
      </c>
      <c r="G45" s="61">
        <f>F49-E45</f>
        <v>12529</v>
      </c>
    </row>
    <row r="46" spans="1:7" ht="15" hidden="1" x14ac:dyDescent="0.2">
      <c r="A46" s="255"/>
      <c r="B46" s="255"/>
      <c r="C46" s="48" t="s">
        <v>4</v>
      </c>
      <c r="D46" s="49">
        <v>14</v>
      </c>
      <c r="E46" s="61">
        <v>40497745</v>
      </c>
      <c r="F46" s="61">
        <v>54259610</v>
      </c>
      <c r="G46" s="46"/>
    </row>
    <row r="47" spans="1:7" ht="12.75" hidden="1" customHeight="1" x14ac:dyDescent="0.2">
      <c r="A47" s="255"/>
      <c r="B47" s="255"/>
      <c r="C47" s="53" t="s">
        <v>3</v>
      </c>
      <c r="D47" s="54">
        <v>15</v>
      </c>
      <c r="E47" s="46">
        <v>22352.1</v>
      </c>
      <c r="F47" s="46">
        <v>30646.17</v>
      </c>
      <c r="G47" s="61">
        <f>F49-E47</f>
        <v>11093</v>
      </c>
    </row>
    <row r="48" spans="1:7" ht="15" hidden="1" x14ac:dyDescent="0.2">
      <c r="A48" s="255"/>
      <c r="B48" s="255"/>
      <c r="C48" s="48" t="s">
        <v>4</v>
      </c>
      <c r="D48" s="49">
        <v>20</v>
      </c>
      <c r="E48" s="61">
        <v>43279701</v>
      </c>
      <c r="F48" s="61">
        <v>59339260</v>
      </c>
      <c r="G48" s="46"/>
    </row>
    <row r="49" spans="1:7" ht="15" hidden="1" x14ac:dyDescent="0.2">
      <c r="A49" s="255"/>
      <c r="B49" s="255"/>
      <c r="C49" s="53" t="s">
        <v>3</v>
      </c>
      <c r="D49" s="54">
        <v>21</v>
      </c>
      <c r="E49" s="46">
        <v>23784.13</v>
      </c>
      <c r="F49" s="46">
        <v>33444.6</v>
      </c>
      <c r="G49" s="61">
        <f>F49-E49</f>
        <v>9660</v>
      </c>
    </row>
    <row r="50" spans="1:7" ht="15" hidden="1" x14ac:dyDescent="0.2">
      <c r="A50" s="255"/>
      <c r="B50" s="255"/>
      <c r="C50" s="48" t="s">
        <v>4</v>
      </c>
      <c r="D50" s="49">
        <v>27</v>
      </c>
      <c r="E50" s="61">
        <v>46052497</v>
      </c>
      <c r="F50" s="61">
        <v>64757776</v>
      </c>
      <c r="G50" s="46"/>
    </row>
    <row r="51" spans="1:7" ht="15" hidden="1" x14ac:dyDescent="0.2">
      <c r="A51" s="255"/>
      <c r="B51" s="255"/>
      <c r="C51" s="53" t="s">
        <v>3</v>
      </c>
      <c r="D51" s="54">
        <v>28</v>
      </c>
      <c r="E51" s="46">
        <v>24815.26</v>
      </c>
      <c r="F51" s="46">
        <v>36330.07</v>
      </c>
      <c r="G51" s="61">
        <f>F49-E51</f>
        <v>8629</v>
      </c>
    </row>
    <row r="52" spans="1:7" ht="15" hidden="1" x14ac:dyDescent="0.2">
      <c r="A52" s="255"/>
      <c r="B52" s="255"/>
      <c r="C52" s="48" t="s">
        <v>4</v>
      </c>
      <c r="D52" s="49">
        <v>34</v>
      </c>
      <c r="E52" s="61">
        <v>48049043</v>
      </c>
      <c r="F52" s="61">
        <v>70344825</v>
      </c>
      <c r="G52" s="46"/>
    </row>
    <row r="53" spans="1:7" ht="15" hidden="1" x14ac:dyDescent="0.2">
      <c r="A53" s="255"/>
      <c r="B53" s="255"/>
      <c r="C53" s="53" t="s">
        <v>3</v>
      </c>
      <c r="D53" s="54">
        <v>35</v>
      </c>
      <c r="E53" s="46">
        <v>25601.49</v>
      </c>
      <c r="F53" s="46">
        <v>39123.360000000001</v>
      </c>
      <c r="G53" s="61">
        <f>F49-E53</f>
        <v>7843</v>
      </c>
    </row>
    <row r="54" spans="1:7" hidden="1" x14ac:dyDescent="0.2">
      <c r="A54" s="256"/>
      <c r="B54" s="256"/>
      <c r="C54" s="58" t="s">
        <v>4</v>
      </c>
      <c r="D54" s="59"/>
      <c r="E54" s="61">
        <v>49571397</v>
      </c>
      <c r="F54" s="61">
        <v>75753388</v>
      </c>
      <c r="G54" s="177"/>
    </row>
    <row r="727" spans="5:5" x14ac:dyDescent="0.2">
      <c r="E727" s="177"/>
    </row>
    <row r="729" spans="5:5" x14ac:dyDescent="0.2">
      <c r="E729" s="177"/>
    </row>
    <row r="731" spans="5:5" x14ac:dyDescent="0.2">
      <c r="E731" s="177"/>
    </row>
    <row r="733" spans="5:5" x14ac:dyDescent="0.2">
      <c r="E733" s="177"/>
    </row>
    <row r="735" spans="5:5" x14ac:dyDescent="0.2">
      <c r="E735" s="177"/>
    </row>
  </sheetData>
  <sheetProtection sheet="1" objects="1" scenarios="1"/>
  <mergeCells count="27">
    <mergeCell ref="B4:B5"/>
    <mergeCell ref="A6:A15"/>
    <mergeCell ref="B6:B15"/>
    <mergeCell ref="A2:B3"/>
    <mergeCell ref="F36:F41"/>
    <mergeCell ref="A29:G29"/>
    <mergeCell ref="F17:F18"/>
    <mergeCell ref="F6:F15"/>
    <mergeCell ref="F21:F28"/>
    <mergeCell ref="A16:G16"/>
    <mergeCell ref="F30:F33"/>
    <mergeCell ref="A1:G1"/>
    <mergeCell ref="A45:A54"/>
    <mergeCell ref="B45:B54"/>
    <mergeCell ref="A17:A18"/>
    <mergeCell ref="B17:B18"/>
    <mergeCell ref="A19:A28"/>
    <mergeCell ref="B19:B28"/>
    <mergeCell ref="A30:A31"/>
    <mergeCell ref="B30:B31"/>
    <mergeCell ref="C2:D3"/>
    <mergeCell ref="E2:G2"/>
    <mergeCell ref="A32:A41"/>
    <mergeCell ref="B32:B41"/>
    <mergeCell ref="A43:A44"/>
    <mergeCell ref="B43:B44"/>
    <mergeCell ref="A4:A5"/>
  </mergeCells>
  <conditionalFormatting sqref="E4:E15">
    <cfRule type="cellIs" dxfId="567" priority="12" stopIfTrue="1" operator="equal">
      <formula>0</formula>
    </cfRule>
  </conditionalFormatting>
  <conditionalFormatting sqref="F4:F5">
    <cfRule type="cellIs" dxfId="566" priority="11" stopIfTrue="1" operator="equal">
      <formula>0</formula>
    </cfRule>
  </conditionalFormatting>
  <conditionalFormatting sqref="E17:E28">
    <cfRule type="cellIs" dxfId="565" priority="10" stopIfTrue="1" operator="equal">
      <formula>0</formula>
    </cfRule>
  </conditionalFormatting>
  <conditionalFormatting sqref="F19:F20">
    <cfRule type="cellIs" dxfId="564" priority="9" stopIfTrue="1" operator="equal">
      <formula>0</formula>
    </cfRule>
  </conditionalFormatting>
  <conditionalFormatting sqref="E30:E41">
    <cfRule type="cellIs" dxfId="563" priority="8" stopIfTrue="1" operator="equal">
      <formula>0</formula>
    </cfRule>
  </conditionalFormatting>
  <conditionalFormatting sqref="F34:F35">
    <cfRule type="cellIs" dxfId="562" priority="7" stopIfTrue="1" operator="equal">
      <formula>0</formula>
    </cfRule>
  </conditionalFormatting>
  <conditionalFormatting sqref="E43:E54">
    <cfRule type="cellIs" dxfId="561" priority="6" stopIfTrue="1" operator="equal">
      <formula>0</formula>
    </cfRule>
  </conditionalFormatting>
  <conditionalFormatting sqref="F43:F54">
    <cfRule type="cellIs" dxfId="560" priority="5" stopIfTrue="1" operator="equal">
      <formula>0</formula>
    </cfRule>
  </conditionalFormatting>
  <conditionalFormatting sqref="G4:G15">
    <cfRule type="cellIs" dxfId="559" priority="4" stopIfTrue="1" operator="equal">
      <formula>0</formula>
    </cfRule>
  </conditionalFormatting>
  <conditionalFormatting sqref="G17:G28">
    <cfRule type="cellIs" dxfId="558" priority="3" stopIfTrue="1" operator="equal">
      <formula>0</formula>
    </cfRule>
  </conditionalFormatting>
  <conditionalFormatting sqref="G30:G41">
    <cfRule type="cellIs" dxfId="557" priority="2" stopIfTrue="1" operator="equal">
      <formula>0</formula>
    </cfRule>
  </conditionalFormatting>
  <conditionalFormatting sqref="G43:G53">
    <cfRule type="cellIs" dxfId="556" priority="1" stopIfTrue="1" operator="equal">
      <formula>0</formula>
    </cfRule>
  </conditionalFormatting>
  <printOptions horizontalCentered="1"/>
  <pageMargins left="0.31496062992125984" right="0.31496062992125984"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5">
    <tabColor rgb="FF00B0F0"/>
    <pageSetUpPr fitToPage="1"/>
  </sheetPr>
  <dimension ref="A1:S759"/>
  <sheetViews>
    <sheetView showGridLines="0" zoomScaleNormal="100" workbookViewId="0">
      <pane ySplit="5" topLeftCell="A738" activePane="bottomLeft" state="frozenSplit"/>
      <selection pane="bottomLeft" activeCell="L3" sqref="L3:L4"/>
    </sheetView>
  </sheetViews>
  <sheetFormatPr defaultRowHeight="12.75" x14ac:dyDescent="0.2"/>
  <cols>
    <col min="1" max="2" width="6.140625" style="47" customWidth="1"/>
    <col min="3" max="4" width="3.7109375" style="47" customWidth="1"/>
    <col min="5" max="5" width="11.7109375" style="47" customWidth="1"/>
    <col min="6" max="7" width="10.7109375" style="47" customWidth="1"/>
    <col min="8" max="8" width="11.7109375" style="47" customWidth="1"/>
    <col min="9" max="10" width="10.7109375" style="47" customWidth="1"/>
    <col min="11" max="12" width="11.7109375" style="47" customWidth="1"/>
    <col min="13" max="13" width="1.7109375" style="47" customWidth="1"/>
    <col min="14" max="17" width="11.7109375" style="47" customWidth="1"/>
    <col min="18" max="18" width="11.7109375" style="47" hidden="1" customWidth="1"/>
    <col min="19" max="19" width="5.85546875" style="80" customWidth="1"/>
    <col min="20" max="20" width="9.5703125" style="47" bestFit="1" customWidth="1"/>
    <col min="21" max="16384" width="9.140625" style="47"/>
  </cols>
  <sheetData>
    <row r="1" spans="1:19" ht="16.5" customHeight="1" x14ac:dyDescent="0.2">
      <c r="A1" s="306" t="s">
        <v>23</v>
      </c>
      <c r="B1" s="307"/>
      <c r="C1" s="308" t="s">
        <v>24</v>
      </c>
      <c r="D1" s="309"/>
      <c r="E1" s="309"/>
      <c r="F1" s="309"/>
      <c r="G1" s="309"/>
      <c r="H1" s="309"/>
      <c r="I1" s="309"/>
      <c r="J1" s="309"/>
      <c r="K1" s="309"/>
      <c r="L1" s="310"/>
      <c r="M1" s="124"/>
      <c r="N1" s="298" t="s">
        <v>139</v>
      </c>
      <c r="O1" s="299"/>
      <c r="P1" s="300"/>
      <c r="Q1" s="130" t="s">
        <v>148</v>
      </c>
      <c r="R1" s="130" t="s">
        <v>170</v>
      </c>
      <c r="S1" s="63">
        <v>17</v>
      </c>
    </row>
    <row r="2" spans="1:19" ht="12" customHeight="1" x14ac:dyDescent="0.2">
      <c r="A2" s="64">
        <v>4</v>
      </c>
      <c r="B2" s="65"/>
      <c r="C2" s="311"/>
      <c r="D2" s="311"/>
      <c r="E2" s="311"/>
      <c r="F2" s="311"/>
      <c r="G2" s="311"/>
      <c r="H2" s="311"/>
      <c r="I2" s="311"/>
      <c r="J2" s="311"/>
      <c r="K2" s="311"/>
      <c r="L2" s="312"/>
      <c r="M2" s="107"/>
      <c r="N2" s="301"/>
      <c r="O2" s="302"/>
      <c r="P2" s="303"/>
      <c r="Q2" s="131" t="s">
        <v>149</v>
      </c>
      <c r="R2" s="131" t="s">
        <v>171</v>
      </c>
      <c r="S2" s="63"/>
    </row>
    <row r="3" spans="1:19" ht="12.75" customHeight="1" x14ac:dyDescent="0.2">
      <c r="A3" s="292" t="s">
        <v>16</v>
      </c>
      <c r="B3" s="293"/>
      <c r="C3" s="294" t="s">
        <v>15</v>
      </c>
      <c r="D3" s="295"/>
      <c r="E3" s="292" t="s">
        <v>2</v>
      </c>
      <c r="F3" s="296"/>
      <c r="G3" s="296"/>
      <c r="H3" s="296"/>
      <c r="I3" s="296"/>
      <c r="J3" s="297"/>
      <c r="K3" s="288" t="s">
        <v>40</v>
      </c>
      <c r="L3" s="288" t="s">
        <v>41</v>
      </c>
      <c r="M3" s="108"/>
      <c r="N3" s="304" t="s">
        <v>140</v>
      </c>
      <c r="O3" s="304" t="s">
        <v>142</v>
      </c>
      <c r="P3" s="118" t="s">
        <v>137</v>
      </c>
      <c r="Q3" s="287" t="s">
        <v>150</v>
      </c>
      <c r="R3" s="287" t="s">
        <v>169</v>
      </c>
      <c r="S3" s="47"/>
    </row>
    <row r="4" spans="1:19" ht="34.5" customHeight="1" x14ac:dyDescent="0.2">
      <c r="A4" s="67" t="s">
        <v>19</v>
      </c>
      <c r="B4" s="67" t="s">
        <v>20</v>
      </c>
      <c r="C4" s="232"/>
      <c r="D4" s="233"/>
      <c r="E4" s="68" t="s">
        <v>17</v>
      </c>
      <c r="F4" s="68" t="s">
        <v>143</v>
      </c>
      <c r="G4" s="68" t="s">
        <v>0</v>
      </c>
      <c r="H4" s="68" t="s">
        <v>1</v>
      </c>
      <c r="I4" s="68" t="s">
        <v>141</v>
      </c>
      <c r="J4" s="68" t="s">
        <v>145</v>
      </c>
      <c r="K4" s="289"/>
      <c r="L4" s="289"/>
      <c r="M4" s="109"/>
      <c r="N4" s="305"/>
      <c r="O4" s="305"/>
      <c r="P4" s="120" t="s">
        <v>138</v>
      </c>
      <c r="Q4" s="245" t="s">
        <v>151</v>
      </c>
      <c r="R4" s="245" t="s">
        <v>151</v>
      </c>
      <c r="S4" s="47"/>
    </row>
    <row r="5" spans="1:19" s="71" customFormat="1" ht="10.5" customHeight="1" x14ac:dyDescent="0.2">
      <c r="A5" s="69" t="s">
        <v>5</v>
      </c>
      <c r="B5" s="70" t="s">
        <v>6</v>
      </c>
      <c r="C5" s="290" t="s">
        <v>7</v>
      </c>
      <c r="D5" s="291"/>
      <c r="E5" s="69" t="s">
        <v>8</v>
      </c>
      <c r="F5" s="69" t="s">
        <v>9</v>
      </c>
      <c r="G5" s="69" t="s">
        <v>10</v>
      </c>
      <c r="H5" s="69" t="s">
        <v>11</v>
      </c>
      <c r="I5" s="69" t="s">
        <v>12</v>
      </c>
      <c r="J5" s="69" t="s">
        <v>13</v>
      </c>
      <c r="K5" s="69" t="s">
        <v>14</v>
      </c>
      <c r="L5" s="69" t="s">
        <v>18</v>
      </c>
      <c r="M5" s="110"/>
      <c r="N5" s="123" t="s">
        <v>146</v>
      </c>
      <c r="O5" s="123" t="s">
        <v>147</v>
      </c>
      <c r="P5" s="119"/>
      <c r="Q5" s="119"/>
      <c r="R5" s="119"/>
    </row>
    <row r="6" spans="1:19" ht="12.75" customHeight="1" x14ac:dyDescent="0.2">
      <c r="A6" s="239">
        <v>32994</v>
      </c>
      <c r="B6" s="239">
        <v>33177</v>
      </c>
      <c r="C6" s="42" t="s">
        <v>3</v>
      </c>
      <c r="D6" s="43">
        <v>0</v>
      </c>
      <c r="E6" s="44">
        <v>4412.6099999999997</v>
      </c>
      <c r="F6" s="44">
        <v>440.02</v>
      </c>
      <c r="G6" s="44">
        <v>0</v>
      </c>
      <c r="H6" s="44">
        <v>5588.2</v>
      </c>
      <c r="I6" s="44">
        <v>0</v>
      </c>
      <c r="J6" s="44">
        <v>870.07</v>
      </c>
      <c r="K6" s="45">
        <v>10440.83</v>
      </c>
      <c r="L6" s="46">
        <v>11310.9</v>
      </c>
      <c r="M6" s="111"/>
      <c r="N6" s="113">
        <v>10440.83</v>
      </c>
      <c r="O6" s="113">
        <v>4852.63</v>
      </c>
      <c r="P6" s="113"/>
      <c r="Q6" s="113">
        <v>12184.37</v>
      </c>
      <c r="R6" s="113">
        <v>11314.3</v>
      </c>
      <c r="S6" s="47"/>
    </row>
    <row r="7" spans="1:19" ht="9" customHeight="1" x14ac:dyDescent="0.2">
      <c r="A7" s="240"/>
      <c r="B7" s="240"/>
      <c r="C7" s="48" t="s">
        <v>4</v>
      </c>
      <c r="D7" s="49">
        <v>1</v>
      </c>
      <c r="E7" s="50">
        <v>8544004</v>
      </c>
      <c r="F7" s="50">
        <v>851998</v>
      </c>
      <c r="G7" s="50">
        <v>0</v>
      </c>
      <c r="H7" s="50">
        <v>10820264</v>
      </c>
      <c r="I7" s="50">
        <v>0</v>
      </c>
      <c r="J7" s="51">
        <v>1684690</v>
      </c>
      <c r="K7" s="50">
        <v>20216266</v>
      </c>
      <c r="L7" s="72">
        <v>21900956</v>
      </c>
      <c r="M7" s="112"/>
      <c r="N7" s="114">
        <v>20216266</v>
      </c>
      <c r="O7" s="114">
        <v>9396002</v>
      </c>
      <c r="P7" s="114">
        <v>0</v>
      </c>
      <c r="Q7" s="114">
        <v>23592230</v>
      </c>
      <c r="R7" s="114">
        <v>21907540</v>
      </c>
      <c r="S7" s="47"/>
    </row>
    <row r="8" spans="1:19" ht="12.75" customHeight="1" x14ac:dyDescent="0.2">
      <c r="A8" s="241">
        <v>32994</v>
      </c>
      <c r="B8" s="241">
        <v>33177</v>
      </c>
      <c r="C8" s="53" t="s">
        <v>3</v>
      </c>
      <c r="D8" s="54">
        <v>2</v>
      </c>
      <c r="E8" s="55">
        <v>4641.91</v>
      </c>
      <c r="F8" s="55">
        <v>458.61</v>
      </c>
      <c r="G8" s="55">
        <v>0</v>
      </c>
      <c r="H8" s="55">
        <v>5588.2</v>
      </c>
      <c r="I8" s="55">
        <v>0</v>
      </c>
      <c r="J8" s="55">
        <v>890.73</v>
      </c>
      <c r="K8" s="56">
        <v>10688.72</v>
      </c>
      <c r="L8" s="46">
        <v>11579.45</v>
      </c>
      <c r="M8" s="111"/>
      <c r="N8" s="113">
        <v>10688.72</v>
      </c>
      <c r="O8" s="113">
        <v>5100.5200000000004</v>
      </c>
      <c r="P8" s="113"/>
      <c r="Q8" s="113">
        <v>12497.54</v>
      </c>
      <c r="R8" s="113">
        <v>11606.81</v>
      </c>
      <c r="S8" s="47"/>
    </row>
    <row r="9" spans="1:19" ht="9" customHeight="1" x14ac:dyDescent="0.2">
      <c r="A9" s="241"/>
      <c r="B9" s="241"/>
      <c r="C9" s="48" t="s">
        <v>4</v>
      </c>
      <c r="D9" s="49">
        <v>3</v>
      </c>
      <c r="E9" s="50">
        <v>8987991</v>
      </c>
      <c r="F9" s="50">
        <v>887993</v>
      </c>
      <c r="G9" s="50">
        <v>0</v>
      </c>
      <c r="H9" s="50">
        <v>10820264</v>
      </c>
      <c r="I9" s="50">
        <v>0</v>
      </c>
      <c r="J9" s="51">
        <v>1724694</v>
      </c>
      <c r="K9" s="50">
        <v>20696248</v>
      </c>
      <c r="L9" s="72">
        <v>22420942</v>
      </c>
      <c r="M9" s="112"/>
      <c r="N9" s="114">
        <v>20696248</v>
      </c>
      <c r="O9" s="114">
        <v>9875984</v>
      </c>
      <c r="P9" s="114">
        <v>0</v>
      </c>
      <c r="Q9" s="114">
        <v>24198612</v>
      </c>
      <c r="R9" s="114">
        <v>22473918</v>
      </c>
      <c r="S9" s="47"/>
    </row>
    <row r="10" spans="1:19" ht="12.75" customHeight="1" x14ac:dyDescent="0.2">
      <c r="A10" s="242"/>
      <c r="B10" s="242"/>
      <c r="C10" s="53" t="s">
        <v>3</v>
      </c>
      <c r="D10" s="54">
        <v>4</v>
      </c>
      <c r="E10" s="55">
        <v>4871.22</v>
      </c>
      <c r="F10" s="55">
        <v>483.4</v>
      </c>
      <c r="G10" s="55">
        <v>0</v>
      </c>
      <c r="H10" s="55">
        <v>5588.2</v>
      </c>
      <c r="I10" s="55">
        <v>0</v>
      </c>
      <c r="J10" s="55">
        <v>911.9</v>
      </c>
      <c r="K10" s="56">
        <v>10942.82</v>
      </c>
      <c r="L10" s="46">
        <v>11854.72</v>
      </c>
      <c r="M10" s="111"/>
      <c r="N10" s="113">
        <v>10942.82</v>
      </c>
      <c r="O10" s="113">
        <v>5354.62</v>
      </c>
      <c r="P10" s="113"/>
      <c r="Q10" s="113">
        <v>12818.55</v>
      </c>
      <c r="R10" s="113">
        <v>11906.65</v>
      </c>
      <c r="S10" s="47"/>
    </row>
    <row r="11" spans="1:19" ht="9" customHeight="1" x14ac:dyDescent="0.2">
      <c r="A11" s="242"/>
      <c r="B11" s="242"/>
      <c r="C11" s="48" t="s">
        <v>4</v>
      </c>
      <c r="D11" s="49">
        <v>5</v>
      </c>
      <c r="E11" s="50">
        <v>9431997</v>
      </c>
      <c r="F11" s="50">
        <v>935993</v>
      </c>
      <c r="G11" s="50">
        <v>0</v>
      </c>
      <c r="H11" s="50">
        <v>10820264</v>
      </c>
      <c r="I11" s="50">
        <v>0</v>
      </c>
      <c r="J11" s="51">
        <v>1765685</v>
      </c>
      <c r="K11" s="50">
        <v>21188254</v>
      </c>
      <c r="L11" s="72">
        <v>22953939</v>
      </c>
      <c r="M11" s="112"/>
      <c r="N11" s="114">
        <v>21188254</v>
      </c>
      <c r="O11" s="114">
        <v>10367990</v>
      </c>
      <c r="P11" s="114">
        <v>0</v>
      </c>
      <c r="Q11" s="114">
        <v>24820174</v>
      </c>
      <c r="R11" s="114">
        <v>23054489</v>
      </c>
      <c r="S11" s="47"/>
    </row>
    <row r="12" spans="1:19" ht="12.75" customHeight="1" x14ac:dyDescent="0.2">
      <c r="A12" s="242"/>
      <c r="B12" s="242"/>
      <c r="C12" s="53" t="s">
        <v>3</v>
      </c>
      <c r="D12" s="54">
        <v>6</v>
      </c>
      <c r="E12" s="55">
        <v>5199.6899999999996</v>
      </c>
      <c r="F12" s="55">
        <v>514.39</v>
      </c>
      <c r="G12" s="55">
        <v>0</v>
      </c>
      <c r="H12" s="55">
        <v>5588.2</v>
      </c>
      <c r="I12" s="55">
        <v>0</v>
      </c>
      <c r="J12" s="55">
        <v>941.86</v>
      </c>
      <c r="K12" s="56">
        <v>11302.28</v>
      </c>
      <c r="L12" s="46">
        <v>12244.14</v>
      </c>
      <c r="M12" s="111"/>
      <c r="N12" s="113">
        <v>11302.28</v>
      </c>
      <c r="O12" s="113">
        <v>5714.08</v>
      </c>
      <c r="P12" s="113"/>
      <c r="Q12" s="113">
        <v>13272.67</v>
      </c>
      <c r="R12" s="113">
        <v>12330.81</v>
      </c>
      <c r="S12" s="47"/>
    </row>
    <row r="13" spans="1:19" ht="9" customHeight="1" x14ac:dyDescent="0.2">
      <c r="A13" s="242"/>
      <c r="B13" s="242"/>
      <c r="C13" s="48" t="s">
        <v>4</v>
      </c>
      <c r="D13" s="49">
        <v>7</v>
      </c>
      <c r="E13" s="50">
        <v>10068004</v>
      </c>
      <c r="F13" s="50">
        <v>995998</v>
      </c>
      <c r="G13" s="50">
        <v>0</v>
      </c>
      <c r="H13" s="50">
        <v>10820264</v>
      </c>
      <c r="I13" s="50">
        <v>0</v>
      </c>
      <c r="J13" s="51">
        <v>1823695</v>
      </c>
      <c r="K13" s="50">
        <v>21884266</v>
      </c>
      <c r="L13" s="72">
        <v>23707961</v>
      </c>
      <c r="M13" s="112"/>
      <c r="N13" s="114">
        <v>21884266</v>
      </c>
      <c r="O13" s="114">
        <v>11064002</v>
      </c>
      <c r="P13" s="114">
        <v>0</v>
      </c>
      <c r="Q13" s="114">
        <v>25699473</v>
      </c>
      <c r="R13" s="114">
        <v>23875777</v>
      </c>
      <c r="S13" s="47"/>
    </row>
    <row r="14" spans="1:19" ht="12.75" customHeight="1" x14ac:dyDescent="0.2">
      <c r="A14" s="242"/>
      <c r="B14" s="242"/>
      <c r="C14" s="53" t="s">
        <v>3</v>
      </c>
      <c r="D14" s="54">
        <v>8</v>
      </c>
      <c r="E14" s="55">
        <v>5466.18</v>
      </c>
      <c r="F14" s="55">
        <v>545.38</v>
      </c>
      <c r="G14" s="55">
        <v>0</v>
      </c>
      <c r="H14" s="55">
        <v>5588.2</v>
      </c>
      <c r="I14" s="55">
        <v>0</v>
      </c>
      <c r="J14" s="55">
        <v>966.65</v>
      </c>
      <c r="K14" s="56">
        <v>11599.76</v>
      </c>
      <c r="L14" s="46">
        <v>12566.41</v>
      </c>
      <c r="M14" s="111"/>
      <c r="N14" s="113">
        <v>11599.76</v>
      </c>
      <c r="O14" s="113">
        <v>6011.56</v>
      </c>
      <c r="P14" s="113"/>
      <c r="Q14" s="113">
        <v>13648.49</v>
      </c>
      <c r="R14" s="113">
        <v>12681.84</v>
      </c>
      <c r="S14" s="47"/>
    </row>
    <row r="15" spans="1:19" ht="9" customHeight="1" x14ac:dyDescent="0.2">
      <c r="A15" s="242"/>
      <c r="B15" s="242"/>
      <c r="C15" s="48" t="s">
        <v>4</v>
      </c>
      <c r="D15" s="49">
        <v>9</v>
      </c>
      <c r="E15" s="50">
        <v>10584000</v>
      </c>
      <c r="F15" s="50">
        <v>1056003</v>
      </c>
      <c r="G15" s="50">
        <v>0</v>
      </c>
      <c r="H15" s="50">
        <v>10820264</v>
      </c>
      <c r="I15" s="50">
        <v>0</v>
      </c>
      <c r="J15" s="51">
        <v>1871695</v>
      </c>
      <c r="K15" s="50">
        <v>22460267</v>
      </c>
      <c r="L15" s="72">
        <v>24331963</v>
      </c>
      <c r="M15" s="112"/>
      <c r="N15" s="114">
        <v>22460267</v>
      </c>
      <c r="O15" s="114">
        <v>11640003</v>
      </c>
      <c r="P15" s="114">
        <v>0</v>
      </c>
      <c r="Q15" s="114">
        <v>26427162</v>
      </c>
      <c r="R15" s="114">
        <v>24555466</v>
      </c>
      <c r="S15" s="47"/>
    </row>
    <row r="16" spans="1:19" ht="12.75" customHeight="1" x14ac:dyDescent="0.2">
      <c r="A16" s="242"/>
      <c r="B16" s="242"/>
      <c r="C16" s="53" t="s">
        <v>3</v>
      </c>
      <c r="D16" s="54">
        <v>10</v>
      </c>
      <c r="E16" s="55">
        <v>5726.47</v>
      </c>
      <c r="F16" s="55">
        <v>570.16999999999996</v>
      </c>
      <c r="G16" s="55">
        <v>0</v>
      </c>
      <c r="H16" s="55">
        <v>5588.2</v>
      </c>
      <c r="I16" s="55">
        <v>0</v>
      </c>
      <c r="J16" s="55">
        <v>990.4</v>
      </c>
      <c r="K16" s="56">
        <v>11884.84</v>
      </c>
      <c r="L16" s="46">
        <v>12875.24</v>
      </c>
      <c r="M16" s="111"/>
      <c r="N16" s="113">
        <v>11884.84</v>
      </c>
      <c r="O16" s="113">
        <v>6296.64</v>
      </c>
      <c r="P16" s="113"/>
      <c r="Q16" s="113">
        <v>14008.64</v>
      </c>
      <c r="R16" s="113">
        <v>13018.24</v>
      </c>
      <c r="S16" s="47"/>
    </row>
    <row r="17" spans="1:19" ht="9" customHeight="1" x14ac:dyDescent="0.2">
      <c r="A17" s="242"/>
      <c r="B17" s="242"/>
      <c r="C17" s="48" t="s">
        <v>4</v>
      </c>
      <c r="D17" s="49">
        <v>11</v>
      </c>
      <c r="E17" s="50">
        <v>11087992</v>
      </c>
      <c r="F17" s="50">
        <v>1104003</v>
      </c>
      <c r="G17" s="50">
        <v>0</v>
      </c>
      <c r="H17" s="50">
        <v>10820264</v>
      </c>
      <c r="I17" s="50">
        <v>0</v>
      </c>
      <c r="J17" s="51">
        <v>1917682</v>
      </c>
      <c r="K17" s="50">
        <v>23012259</v>
      </c>
      <c r="L17" s="72">
        <v>24929941</v>
      </c>
      <c r="M17" s="112"/>
      <c r="N17" s="114">
        <v>23012259</v>
      </c>
      <c r="O17" s="114">
        <v>12191995</v>
      </c>
      <c r="P17" s="114">
        <v>0</v>
      </c>
      <c r="Q17" s="114">
        <v>27124509</v>
      </c>
      <c r="R17" s="114">
        <v>25206828</v>
      </c>
      <c r="S17" s="47"/>
    </row>
    <row r="18" spans="1:19" ht="12.75" customHeight="1" x14ac:dyDescent="0.2">
      <c r="A18" s="242"/>
      <c r="B18" s="242"/>
      <c r="C18" s="53" t="s">
        <v>3</v>
      </c>
      <c r="D18" s="54">
        <v>12</v>
      </c>
      <c r="E18" s="55">
        <v>5986.77</v>
      </c>
      <c r="F18" s="55">
        <v>594.96</v>
      </c>
      <c r="G18" s="55">
        <v>0</v>
      </c>
      <c r="H18" s="55">
        <v>5588.2</v>
      </c>
      <c r="I18" s="55">
        <v>0</v>
      </c>
      <c r="J18" s="55">
        <v>1014.16</v>
      </c>
      <c r="K18" s="56">
        <v>12169.93</v>
      </c>
      <c r="L18" s="46">
        <v>13184.09</v>
      </c>
      <c r="M18" s="111"/>
      <c r="N18" s="113">
        <v>12169.93</v>
      </c>
      <c r="O18" s="113">
        <v>6581.73</v>
      </c>
      <c r="P18" s="113"/>
      <c r="Q18" s="113">
        <v>14368.8</v>
      </c>
      <c r="R18" s="113">
        <v>13354.64</v>
      </c>
      <c r="S18" s="47"/>
    </row>
    <row r="19" spans="1:19" ht="9" customHeight="1" x14ac:dyDescent="0.2">
      <c r="A19" s="242"/>
      <c r="B19" s="242"/>
      <c r="C19" s="48" t="s">
        <v>4</v>
      </c>
      <c r="D19" s="49">
        <v>13</v>
      </c>
      <c r="E19" s="50">
        <v>11592003</v>
      </c>
      <c r="F19" s="50">
        <v>1152003</v>
      </c>
      <c r="G19" s="50">
        <v>0</v>
      </c>
      <c r="H19" s="50">
        <v>10820264</v>
      </c>
      <c r="I19" s="50">
        <v>0</v>
      </c>
      <c r="J19" s="51">
        <v>1963688</v>
      </c>
      <c r="K19" s="50">
        <v>23564270</v>
      </c>
      <c r="L19" s="72">
        <v>25527958</v>
      </c>
      <c r="M19" s="112"/>
      <c r="N19" s="114">
        <v>23564270</v>
      </c>
      <c r="O19" s="114">
        <v>12744006</v>
      </c>
      <c r="P19" s="114">
        <v>0</v>
      </c>
      <c r="Q19" s="114">
        <v>27821876</v>
      </c>
      <c r="R19" s="114">
        <v>25858189</v>
      </c>
      <c r="S19" s="47"/>
    </row>
    <row r="20" spans="1:19" ht="12.75" customHeight="1" x14ac:dyDescent="0.2">
      <c r="A20" s="242"/>
      <c r="B20" s="242"/>
      <c r="C20" s="53" t="s">
        <v>3</v>
      </c>
      <c r="D20" s="54">
        <v>14</v>
      </c>
      <c r="E20" s="55">
        <v>6247.06</v>
      </c>
      <c r="F20" s="55">
        <v>619.75</v>
      </c>
      <c r="G20" s="55">
        <v>0</v>
      </c>
      <c r="H20" s="55">
        <v>5588.2</v>
      </c>
      <c r="I20" s="55">
        <v>0</v>
      </c>
      <c r="J20" s="55">
        <v>1037.92</v>
      </c>
      <c r="K20" s="56">
        <v>12455.01</v>
      </c>
      <c r="L20" s="46">
        <v>13492.93</v>
      </c>
      <c r="M20" s="111"/>
      <c r="N20" s="113">
        <v>12455.01</v>
      </c>
      <c r="O20" s="113">
        <v>6866.81</v>
      </c>
      <c r="P20" s="113"/>
      <c r="Q20" s="113">
        <v>14728.96</v>
      </c>
      <c r="R20" s="113">
        <v>13691.04</v>
      </c>
      <c r="S20" s="47"/>
    </row>
    <row r="21" spans="1:19" ht="9" customHeight="1" x14ac:dyDescent="0.2">
      <c r="A21" s="242"/>
      <c r="B21" s="242"/>
      <c r="C21" s="48" t="s">
        <v>4</v>
      </c>
      <c r="D21" s="49">
        <v>15</v>
      </c>
      <c r="E21" s="50">
        <v>12095995</v>
      </c>
      <c r="F21" s="50">
        <v>1200003</v>
      </c>
      <c r="G21" s="50">
        <v>0</v>
      </c>
      <c r="H21" s="50">
        <v>10820264</v>
      </c>
      <c r="I21" s="50">
        <v>0</v>
      </c>
      <c r="J21" s="51">
        <v>2009693</v>
      </c>
      <c r="K21" s="50">
        <v>24116262</v>
      </c>
      <c r="L21" s="72">
        <v>26125956</v>
      </c>
      <c r="M21" s="112"/>
      <c r="N21" s="114">
        <v>24116262</v>
      </c>
      <c r="O21" s="114">
        <v>13295998</v>
      </c>
      <c r="P21" s="114">
        <v>0</v>
      </c>
      <c r="Q21" s="114">
        <v>28519243</v>
      </c>
      <c r="R21" s="114">
        <v>26509550</v>
      </c>
      <c r="S21" s="47"/>
    </row>
    <row r="22" spans="1:19" ht="12.75" customHeight="1" x14ac:dyDescent="0.2">
      <c r="A22" s="242"/>
      <c r="B22" s="242"/>
      <c r="C22" s="53" t="s">
        <v>3</v>
      </c>
      <c r="D22" s="54">
        <v>16</v>
      </c>
      <c r="E22" s="55">
        <v>6507.36</v>
      </c>
      <c r="F22" s="55">
        <v>650.74</v>
      </c>
      <c r="G22" s="55">
        <v>0</v>
      </c>
      <c r="H22" s="55">
        <v>5588.2</v>
      </c>
      <c r="I22" s="55">
        <v>0</v>
      </c>
      <c r="J22" s="55">
        <v>1062.19</v>
      </c>
      <c r="K22" s="56">
        <v>12746.3</v>
      </c>
      <c r="L22" s="46">
        <v>13808.49</v>
      </c>
      <c r="M22" s="111"/>
      <c r="N22" s="113">
        <v>12746.3</v>
      </c>
      <c r="O22" s="113">
        <v>7158.1</v>
      </c>
      <c r="P22" s="113"/>
      <c r="Q22" s="113">
        <v>15096.95</v>
      </c>
      <c r="R22" s="113">
        <v>14034.76</v>
      </c>
      <c r="S22" s="47"/>
    </row>
    <row r="23" spans="1:19" ht="9" customHeight="1" x14ac:dyDescent="0.2">
      <c r="A23" s="242"/>
      <c r="B23" s="242"/>
      <c r="C23" s="48" t="s">
        <v>4</v>
      </c>
      <c r="D23" s="49">
        <v>17</v>
      </c>
      <c r="E23" s="50">
        <v>12600006</v>
      </c>
      <c r="F23" s="50">
        <v>1260008</v>
      </c>
      <c r="G23" s="50">
        <v>0</v>
      </c>
      <c r="H23" s="50">
        <v>10820264</v>
      </c>
      <c r="I23" s="50">
        <v>0</v>
      </c>
      <c r="J23" s="51">
        <v>2056687</v>
      </c>
      <c r="K23" s="50">
        <v>24680278</v>
      </c>
      <c r="L23" s="72">
        <v>26736965</v>
      </c>
      <c r="M23" s="112"/>
      <c r="N23" s="114">
        <v>24680278</v>
      </c>
      <c r="O23" s="114">
        <v>13860014</v>
      </c>
      <c r="P23" s="114">
        <v>0</v>
      </c>
      <c r="Q23" s="114">
        <v>29231771</v>
      </c>
      <c r="R23" s="114">
        <v>27175085</v>
      </c>
      <c r="S23" s="47"/>
    </row>
    <row r="24" spans="1:19" ht="12.75" customHeight="1" x14ac:dyDescent="0.2">
      <c r="A24" s="242"/>
      <c r="B24" s="242"/>
      <c r="C24" s="53" t="s">
        <v>3</v>
      </c>
      <c r="D24" s="54">
        <v>18</v>
      </c>
      <c r="E24" s="55">
        <v>6767.65</v>
      </c>
      <c r="F24" s="55">
        <v>675.53</v>
      </c>
      <c r="G24" s="55">
        <v>0</v>
      </c>
      <c r="H24" s="55">
        <v>5588.2</v>
      </c>
      <c r="I24" s="55">
        <v>0</v>
      </c>
      <c r="J24" s="55">
        <v>1085.95</v>
      </c>
      <c r="K24" s="56">
        <v>13031.38</v>
      </c>
      <c r="L24" s="46">
        <v>14117.33</v>
      </c>
      <c r="M24" s="111"/>
      <c r="N24" s="113">
        <v>13031.38</v>
      </c>
      <c r="O24" s="113">
        <v>7443.18</v>
      </c>
      <c r="P24" s="113"/>
      <c r="Q24" s="113">
        <v>15457.1</v>
      </c>
      <c r="R24" s="113">
        <v>14371.15</v>
      </c>
      <c r="S24" s="47"/>
    </row>
    <row r="25" spans="1:19" ht="9" customHeight="1" x14ac:dyDescent="0.2">
      <c r="A25" s="242"/>
      <c r="B25" s="242"/>
      <c r="C25" s="48" t="s">
        <v>4</v>
      </c>
      <c r="D25" s="49">
        <v>19</v>
      </c>
      <c r="E25" s="50">
        <v>13103998</v>
      </c>
      <c r="F25" s="50">
        <v>1308008</v>
      </c>
      <c r="G25" s="50">
        <v>0</v>
      </c>
      <c r="H25" s="50">
        <v>10820264</v>
      </c>
      <c r="I25" s="50">
        <v>0</v>
      </c>
      <c r="J25" s="51">
        <v>2102692</v>
      </c>
      <c r="K25" s="50">
        <v>25232270</v>
      </c>
      <c r="L25" s="72">
        <v>27334963</v>
      </c>
      <c r="M25" s="112"/>
      <c r="N25" s="114">
        <v>25232270</v>
      </c>
      <c r="O25" s="114">
        <v>14412006</v>
      </c>
      <c r="P25" s="114">
        <v>0</v>
      </c>
      <c r="Q25" s="114">
        <v>29929119</v>
      </c>
      <c r="R25" s="114">
        <v>27826427</v>
      </c>
      <c r="S25" s="47"/>
    </row>
    <row r="26" spans="1:19" ht="12.75" customHeight="1" x14ac:dyDescent="0.2">
      <c r="A26" s="242"/>
      <c r="B26" s="242"/>
      <c r="C26" s="53" t="s">
        <v>3</v>
      </c>
      <c r="D26" s="54">
        <v>20</v>
      </c>
      <c r="E26" s="55">
        <v>7027.95</v>
      </c>
      <c r="F26" s="55">
        <v>700.32</v>
      </c>
      <c r="G26" s="55">
        <v>0</v>
      </c>
      <c r="H26" s="55">
        <v>5588.2</v>
      </c>
      <c r="I26" s="55">
        <v>0</v>
      </c>
      <c r="J26" s="55">
        <v>1109.71</v>
      </c>
      <c r="K26" s="56">
        <v>13316.47</v>
      </c>
      <c r="L26" s="46">
        <v>14426.18</v>
      </c>
      <c r="M26" s="111"/>
      <c r="N26" s="113">
        <v>13316.47</v>
      </c>
      <c r="O26" s="113">
        <v>7728.27</v>
      </c>
      <c r="P26" s="113"/>
      <c r="Q26" s="113">
        <v>15817.27</v>
      </c>
      <c r="R26" s="113">
        <v>14707.56</v>
      </c>
      <c r="S26" s="47"/>
    </row>
    <row r="27" spans="1:19" ht="9" customHeight="1" x14ac:dyDescent="0.2">
      <c r="A27" s="242"/>
      <c r="B27" s="242"/>
      <c r="C27" s="48" t="s">
        <v>4</v>
      </c>
      <c r="D27" s="49">
        <v>21</v>
      </c>
      <c r="E27" s="50">
        <v>13608009</v>
      </c>
      <c r="F27" s="50">
        <v>1356009</v>
      </c>
      <c r="G27" s="50">
        <v>0</v>
      </c>
      <c r="H27" s="50">
        <v>10820264</v>
      </c>
      <c r="I27" s="50">
        <v>0</v>
      </c>
      <c r="J27" s="51">
        <v>2148698</v>
      </c>
      <c r="K27" s="50">
        <v>25784281</v>
      </c>
      <c r="L27" s="72">
        <v>27932980</v>
      </c>
      <c r="M27" s="112"/>
      <c r="N27" s="114">
        <v>25784281</v>
      </c>
      <c r="O27" s="114">
        <v>14964017</v>
      </c>
      <c r="P27" s="114">
        <v>0</v>
      </c>
      <c r="Q27" s="114">
        <v>30626505</v>
      </c>
      <c r="R27" s="114">
        <v>28477807</v>
      </c>
      <c r="S27" s="47"/>
    </row>
    <row r="28" spans="1:19" ht="12.75" customHeight="1" x14ac:dyDescent="0.2">
      <c r="A28" s="242"/>
      <c r="B28" s="242"/>
      <c r="C28" s="53" t="s">
        <v>3</v>
      </c>
      <c r="D28" s="54">
        <v>22</v>
      </c>
      <c r="E28" s="55">
        <v>7170.49</v>
      </c>
      <c r="F28" s="55">
        <v>712.71</v>
      </c>
      <c r="G28" s="55">
        <v>0</v>
      </c>
      <c r="H28" s="55">
        <v>5588.2</v>
      </c>
      <c r="I28" s="55">
        <v>0</v>
      </c>
      <c r="J28" s="55">
        <v>1122.6199999999999</v>
      </c>
      <c r="K28" s="56">
        <v>13471.4</v>
      </c>
      <c r="L28" s="46">
        <v>14594.02</v>
      </c>
      <c r="M28" s="111"/>
      <c r="N28" s="113">
        <v>13471.4</v>
      </c>
      <c r="O28" s="113">
        <v>7883.2</v>
      </c>
      <c r="P28" s="113"/>
      <c r="Q28" s="113">
        <v>16013</v>
      </c>
      <c r="R28" s="113">
        <v>14890.38</v>
      </c>
      <c r="S28" s="47"/>
    </row>
    <row r="29" spans="1:19" ht="9" customHeight="1" x14ac:dyDescent="0.2">
      <c r="A29" s="242"/>
      <c r="B29" s="242"/>
      <c r="C29" s="48" t="s">
        <v>4</v>
      </c>
      <c r="D29" s="49">
        <v>23</v>
      </c>
      <c r="E29" s="50">
        <v>13884005</v>
      </c>
      <c r="F29" s="50">
        <v>1379999</v>
      </c>
      <c r="G29" s="50">
        <v>0</v>
      </c>
      <c r="H29" s="50">
        <v>10820264</v>
      </c>
      <c r="I29" s="50">
        <v>0</v>
      </c>
      <c r="J29" s="51">
        <v>2173695</v>
      </c>
      <c r="K29" s="50">
        <v>26084268</v>
      </c>
      <c r="L29" s="72">
        <v>28257963</v>
      </c>
      <c r="M29" s="112"/>
      <c r="N29" s="114">
        <v>26084268</v>
      </c>
      <c r="O29" s="114">
        <v>15264004</v>
      </c>
      <c r="P29" s="114">
        <v>0</v>
      </c>
      <c r="Q29" s="114">
        <v>31005492</v>
      </c>
      <c r="R29" s="114">
        <v>28831796</v>
      </c>
      <c r="S29" s="47"/>
    </row>
    <row r="30" spans="1:19" ht="12.75" customHeight="1" x14ac:dyDescent="0.2">
      <c r="A30" s="242"/>
      <c r="B30" s="242"/>
      <c r="C30" s="53" t="s">
        <v>3</v>
      </c>
      <c r="D30" s="54">
        <v>24</v>
      </c>
      <c r="E30" s="55">
        <v>7313.03</v>
      </c>
      <c r="F30" s="55">
        <v>731.3</v>
      </c>
      <c r="G30" s="55">
        <v>0</v>
      </c>
      <c r="H30" s="55">
        <v>5588.2</v>
      </c>
      <c r="I30" s="55">
        <v>0</v>
      </c>
      <c r="J30" s="55">
        <v>1136.04</v>
      </c>
      <c r="K30" s="56">
        <v>13632.53</v>
      </c>
      <c r="L30" s="46">
        <v>14768.57</v>
      </c>
      <c r="M30" s="111"/>
      <c r="N30" s="113">
        <v>13632.53</v>
      </c>
      <c r="O30" s="113">
        <v>8044.33</v>
      </c>
      <c r="P30" s="113"/>
      <c r="Q30" s="113">
        <v>16216.55</v>
      </c>
      <c r="R30" s="113">
        <v>15080.51</v>
      </c>
      <c r="S30" s="47"/>
    </row>
    <row r="31" spans="1:19" ht="9" customHeight="1" x14ac:dyDescent="0.2">
      <c r="A31" s="242"/>
      <c r="B31" s="242"/>
      <c r="C31" s="48" t="s">
        <v>4</v>
      </c>
      <c r="D31" s="49">
        <v>25</v>
      </c>
      <c r="E31" s="50">
        <v>14160001</v>
      </c>
      <c r="F31" s="50">
        <v>1415994</v>
      </c>
      <c r="G31" s="50">
        <v>0</v>
      </c>
      <c r="H31" s="50">
        <v>10820264</v>
      </c>
      <c r="I31" s="50">
        <v>0</v>
      </c>
      <c r="J31" s="51">
        <v>2199680</v>
      </c>
      <c r="K31" s="50">
        <v>26396259</v>
      </c>
      <c r="L31" s="72">
        <v>28595939</v>
      </c>
      <c r="M31" s="112"/>
      <c r="N31" s="114">
        <v>26396259</v>
      </c>
      <c r="O31" s="114">
        <v>15575995</v>
      </c>
      <c r="P31" s="114">
        <v>0</v>
      </c>
      <c r="Q31" s="114">
        <v>31399619</v>
      </c>
      <c r="R31" s="114">
        <v>29199939</v>
      </c>
      <c r="S31" s="47"/>
    </row>
    <row r="32" spans="1:19" ht="12.75" customHeight="1" x14ac:dyDescent="0.2">
      <c r="A32" s="242"/>
      <c r="B32" s="242"/>
      <c r="C32" s="53" t="s">
        <v>3</v>
      </c>
      <c r="D32" s="54">
        <v>26</v>
      </c>
      <c r="E32" s="55">
        <v>7455.57</v>
      </c>
      <c r="F32" s="55">
        <v>743.7</v>
      </c>
      <c r="G32" s="55">
        <v>0</v>
      </c>
      <c r="H32" s="55">
        <v>5588.2</v>
      </c>
      <c r="I32" s="55">
        <v>0</v>
      </c>
      <c r="J32" s="55">
        <v>1148.96</v>
      </c>
      <c r="K32" s="56">
        <v>13787.47</v>
      </c>
      <c r="L32" s="46">
        <v>14936.43</v>
      </c>
      <c r="M32" s="111"/>
      <c r="N32" s="113">
        <v>13787.47</v>
      </c>
      <c r="O32" s="113">
        <v>8199.27</v>
      </c>
      <c r="P32" s="113"/>
      <c r="Q32" s="113">
        <v>16412.3</v>
      </c>
      <c r="R32" s="113">
        <v>15263.34</v>
      </c>
      <c r="S32" s="47"/>
    </row>
    <row r="33" spans="1:19" ht="9" customHeight="1" x14ac:dyDescent="0.2">
      <c r="A33" s="242"/>
      <c r="B33" s="242"/>
      <c r="C33" s="48" t="s">
        <v>4</v>
      </c>
      <c r="D33" s="49">
        <v>27</v>
      </c>
      <c r="E33" s="50">
        <v>14435997</v>
      </c>
      <c r="F33" s="50">
        <v>1440004</v>
      </c>
      <c r="G33" s="50">
        <v>0</v>
      </c>
      <c r="H33" s="50">
        <v>10820264</v>
      </c>
      <c r="I33" s="50">
        <v>0</v>
      </c>
      <c r="J33" s="51">
        <v>2224697</v>
      </c>
      <c r="K33" s="50">
        <v>26696265</v>
      </c>
      <c r="L33" s="72">
        <v>28920961</v>
      </c>
      <c r="M33" s="112"/>
      <c r="N33" s="114">
        <v>26696265</v>
      </c>
      <c r="O33" s="114">
        <v>15876001</v>
      </c>
      <c r="P33" s="114">
        <v>0</v>
      </c>
      <c r="Q33" s="114">
        <v>31778644</v>
      </c>
      <c r="R33" s="114">
        <v>29553947</v>
      </c>
      <c r="S33" s="47"/>
    </row>
    <row r="34" spans="1:19" ht="12.75" customHeight="1" x14ac:dyDescent="0.2">
      <c r="A34" s="242"/>
      <c r="B34" s="242"/>
      <c r="C34" s="53" t="s">
        <v>3</v>
      </c>
      <c r="D34" s="54">
        <v>28</v>
      </c>
      <c r="E34" s="55">
        <v>7591.92</v>
      </c>
      <c r="F34" s="55">
        <v>756.09</v>
      </c>
      <c r="G34" s="55">
        <v>0</v>
      </c>
      <c r="H34" s="55">
        <v>5588.2</v>
      </c>
      <c r="I34" s="55">
        <v>0</v>
      </c>
      <c r="J34" s="55">
        <v>1161.3499999999999</v>
      </c>
      <c r="K34" s="56">
        <v>13936.21</v>
      </c>
      <c r="L34" s="46">
        <v>15097.56</v>
      </c>
      <c r="M34" s="111"/>
      <c r="N34" s="113">
        <v>13936.21</v>
      </c>
      <c r="O34" s="113">
        <v>8348.01</v>
      </c>
      <c r="P34" s="113"/>
      <c r="Q34" s="113">
        <v>16600.2</v>
      </c>
      <c r="R34" s="113">
        <v>15438.85</v>
      </c>
      <c r="S34" s="47"/>
    </row>
    <row r="35" spans="1:19" ht="9" customHeight="1" x14ac:dyDescent="0.2">
      <c r="A35" s="242"/>
      <c r="B35" s="242"/>
      <c r="C35" s="48" t="s">
        <v>4</v>
      </c>
      <c r="D35" s="49">
        <v>29</v>
      </c>
      <c r="E35" s="50">
        <v>14700007</v>
      </c>
      <c r="F35" s="50">
        <v>1463994</v>
      </c>
      <c r="G35" s="50">
        <v>0</v>
      </c>
      <c r="H35" s="50">
        <v>10820264</v>
      </c>
      <c r="I35" s="50">
        <v>0</v>
      </c>
      <c r="J35" s="51">
        <v>2248687</v>
      </c>
      <c r="K35" s="50">
        <v>26984265</v>
      </c>
      <c r="L35" s="72">
        <v>29232953</v>
      </c>
      <c r="M35" s="112"/>
      <c r="N35" s="114">
        <v>26984265</v>
      </c>
      <c r="O35" s="114">
        <v>16164001</v>
      </c>
      <c r="P35" s="114">
        <v>0</v>
      </c>
      <c r="Q35" s="114">
        <v>32142469</v>
      </c>
      <c r="R35" s="114">
        <v>29893782</v>
      </c>
      <c r="S35" s="47"/>
    </row>
    <row r="36" spans="1:19" ht="12.75" customHeight="1" x14ac:dyDescent="0.2">
      <c r="A36" s="242"/>
      <c r="B36" s="242"/>
      <c r="C36" s="53" t="s">
        <v>3</v>
      </c>
      <c r="D36" s="54">
        <v>30</v>
      </c>
      <c r="E36" s="55">
        <v>7734.46</v>
      </c>
      <c r="F36" s="55">
        <v>768.49</v>
      </c>
      <c r="G36" s="55">
        <v>0</v>
      </c>
      <c r="H36" s="55">
        <v>5588.2</v>
      </c>
      <c r="I36" s="55">
        <v>0</v>
      </c>
      <c r="J36" s="55">
        <v>1174.26</v>
      </c>
      <c r="K36" s="56">
        <v>14091.15</v>
      </c>
      <c r="L36" s="46">
        <v>15265.41</v>
      </c>
      <c r="M36" s="111"/>
      <c r="N36" s="113">
        <v>14091.15</v>
      </c>
      <c r="O36" s="113">
        <v>8502.9500000000007</v>
      </c>
      <c r="P36" s="113"/>
      <c r="Q36" s="113">
        <v>16795.939999999999</v>
      </c>
      <c r="R36" s="113">
        <v>15621.68</v>
      </c>
      <c r="S36" s="47"/>
    </row>
    <row r="37" spans="1:19" ht="9" customHeight="1" x14ac:dyDescent="0.2">
      <c r="A37" s="242"/>
      <c r="B37" s="242"/>
      <c r="C37" s="48" t="s">
        <v>4</v>
      </c>
      <c r="D37" s="49">
        <v>31</v>
      </c>
      <c r="E37" s="50">
        <v>14976003</v>
      </c>
      <c r="F37" s="50">
        <v>1488004</v>
      </c>
      <c r="G37" s="50">
        <v>0</v>
      </c>
      <c r="H37" s="50">
        <v>10820264</v>
      </c>
      <c r="I37" s="50">
        <v>0</v>
      </c>
      <c r="J37" s="51">
        <v>2273684</v>
      </c>
      <c r="K37" s="50">
        <v>27284271</v>
      </c>
      <c r="L37" s="72">
        <v>29557955</v>
      </c>
      <c r="M37" s="112"/>
      <c r="N37" s="114">
        <v>27284271</v>
      </c>
      <c r="O37" s="114">
        <v>16464007</v>
      </c>
      <c r="P37" s="114">
        <v>0</v>
      </c>
      <c r="Q37" s="114">
        <v>32521475</v>
      </c>
      <c r="R37" s="114">
        <v>30247790</v>
      </c>
      <c r="S37" s="47"/>
    </row>
    <row r="38" spans="1:19" ht="12.75" customHeight="1" x14ac:dyDescent="0.2">
      <c r="A38" s="242"/>
      <c r="B38" s="242"/>
      <c r="C38" s="53" t="s">
        <v>3</v>
      </c>
      <c r="D38" s="54">
        <v>32</v>
      </c>
      <c r="E38" s="55">
        <v>7877</v>
      </c>
      <c r="F38" s="55">
        <v>787.08</v>
      </c>
      <c r="G38" s="55">
        <v>0</v>
      </c>
      <c r="H38" s="55">
        <v>5588.2</v>
      </c>
      <c r="I38" s="55">
        <v>0</v>
      </c>
      <c r="J38" s="55">
        <v>1187.69</v>
      </c>
      <c r="K38" s="56">
        <v>14252.28</v>
      </c>
      <c r="L38" s="46">
        <v>15439.97</v>
      </c>
      <c r="M38" s="111"/>
      <c r="N38" s="113">
        <v>14252.28</v>
      </c>
      <c r="O38" s="113">
        <v>8664.08</v>
      </c>
      <c r="P38" s="113"/>
      <c r="Q38" s="113">
        <v>16999.5</v>
      </c>
      <c r="R38" s="113">
        <v>15811.81</v>
      </c>
      <c r="S38" s="47"/>
    </row>
    <row r="39" spans="1:19" ht="9" customHeight="1" x14ac:dyDescent="0.2">
      <c r="A39" s="242"/>
      <c r="B39" s="242"/>
      <c r="C39" s="48" t="s">
        <v>4</v>
      </c>
      <c r="D39" s="49">
        <v>33</v>
      </c>
      <c r="E39" s="50">
        <v>15251999</v>
      </c>
      <c r="F39" s="50">
        <v>1523999</v>
      </c>
      <c r="G39" s="50">
        <v>0</v>
      </c>
      <c r="H39" s="50">
        <v>10820264</v>
      </c>
      <c r="I39" s="50">
        <v>0</v>
      </c>
      <c r="J39" s="51">
        <v>2299689</v>
      </c>
      <c r="K39" s="50">
        <v>27596262</v>
      </c>
      <c r="L39" s="72">
        <v>29895951</v>
      </c>
      <c r="M39" s="112"/>
      <c r="N39" s="114">
        <v>27596262</v>
      </c>
      <c r="O39" s="114">
        <v>16775998</v>
      </c>
      <c r="P39" s="114">
        <v>0</v>
      </c>
      <c r="Q39" s="114">
        <v>32915622</v>
      </c>
      <c r="R39" s="114">
        <v>30615933</v>
      </c>
      <c r="S39" s="47"/>
    </row>
    <row r="40" spans="1:19" ht="12.75" customHeight="1" x14ac:dyDescent="0.2">
      <c r="A40" s="242"/>
      <c r="B40" s="242"/>
      <c r="C40" s="53" t="s">
        <v>3</v>
      </c>
      <c r="D40" s="54">
        <v>34</v>
      </c>
      <c r="E40" s="55">
        <v>7829.49</v>
      </c>
      <c r="F40" s="55">
        <v>799.48</v>
      </c>
      <c r="G40" s="55">
        <v>0</v>
      </c>
      <c r="H40" s="55">
        <v>5588.2</v>
      </c>
      <c r="I40" s="55">
        <v>0</v>
      </c>
      <c r="J40" s="55">
        <v>1184.76</v>
      </c>
      <c r="K40" s="56">
        <v>14217.17</v>
      </c>
      <c r="L40" s="46">
        <v>15401.93</v>
      </c>
      <c r="M40" s="111"/>
      <c r="N40" s="113">
        <v>14217.17</v>
      </c>
      <c r="O40" s="113">
        <v>8628.9699999999993</v>
      </c>
      <c r="P40" s="113"/>
      <c r="Q40" s="113">
        <v>16955.14</v>
      </c>
      <c r="R40" s="113">
        <v>15770.38</v>
      </c>
      <c r="S40" s="47"/>
    </row>
    <row r="41" spans="1:19" ht="9" customHeight="1" x14ac:dyDescent="0.2">
      <c r="A41" s="242"/>
      <c r="B41" s="242"/>
      <c r="C41" s="48" t="s">
        <v>4</v>
      </c>
      <c r="D41" s="49">
        <v>35</v>
      </c>
      <c r="E41" s="50">
        <v>15160007</v>
      </c>
      <c r="F41" s="50">
        <v>1548009</v>
      </c>
      <c r="G41" s="50">
        <v>0</v>
      </c>
      <c r="H41" s="50">
        <v>10820264</v>
      </c>
      <c r="I41" s="50">
        <v>0</v>
      </c>
      <c r="J41" s="51">
        <v>2294015</v>
      </c>
      <c r="K41" s="50">
        <v>27528280</v>
      </c>
      <c r="L41" s="72">
        <v>29822295</v>
      </c>
      <c r="M41" s="112"/>
      <c r="N41" s="114">
        <v>27528280</v>
      </c>
      <c r="O41" s="114">
        <v>16708016</v>
      </c>
      <c r="P41" s="114">
        <v>0</v>
      </c>
      <c r="Q41" s="114">
        <v>32829729</v>
      </c>
      <c r="R41" s="114">
        <v>30535714</v>
      </c>
      <c r="S41" s="47"/>
    </row>
    <row r="42" spans="1:19" ht="12.75" customHeight="1" x14ac:dyDescent="0.2">
      <c r="A42" s="242"/>
      <c r="B42" s="242"/>
      <c r="C42" s="53" t="s">
        <v>3</v>
      </c>
      <c r="D42" s="54">
        <v>36</v>
      </c>
      <c r="E42" s="55">
        <v>8155.89</v>
      </c>
      <c r="F42" s="55">
        <v>811.87</v>
      </c>
      <c r="G42" s="55">
        <v>0</v>
      </c>
      <c r="H42" s="55">
        <v>5588.2</v>
      </c>
      <c r="I42" s="55">
        <v>0</v>
      </c>
      <c r="J42" s="55">
        <v>1213</v>
      </c>
      <c r="K42" s="56">
        <v>14555.96</v>
      </c>
      <c r="L42" s="46">
        <v>15768.96</v>
      </c>
      <c r="M42" s="111"/>
      <c r="N42" s="113">
        <v>14555.96</v>
      </c>
      <c r="O42" s="113">
        <v>8967.76</v>
      </c>
      <c r="P42" s="113"/>
      <c r="Q42" s="113">
        <v>17383.16</v>
      </c>
      <c r="R42" s="113">
        <v>16170.16</v>
      </c>
      <c r="S42" s="47"/>
    </row>
    <row r="43" spans="1:19" ht="9" customHeight="1" x14ac:dyDescent="0.2">
      <c r="A43" s="242"/>
      <c r="B43" s="242"/>
      <c r="C43" s="48" t="s">
        <v>4</v>
      </c>
      <c r="D43" s="49">
        <v>37</v>
      </c>
      <c r="E43" s="50">
        <v>15792005</v>
      </c>
      <c r="F43" s="50">
        <v>1572000</v>
      </c>
      <c r="G43" s="50">
        <v>0</v>
      </c>
      <c r="H43" s="50">
        <v>10820264</v>
      </c>
      <c r="I43" s="50">
        <v>0</v>
      </c>
      <c r="J43" s="51">
        <v>2348696</v>
      </c>
      <c r="K43" s="50">
        <v>28184269</v>
      </c>
      <c r="L43" s="72">
        <v>30532964</v>
      </c>
      <c r="M43" s="112"/>
      <c r="N43" s="114">
        <v>28184269</v>
      </c>
      <c r="O43" s="114">
        <v>17364005</v>
      </c>
      <c r="P43" s="114">
        <v>0</v>
      </c>
      <c r="Q43" s="114">
        <v>33658491</v>
      </c>
      <c r="R43" s="114">
        <v>31309796</v>
      </c>
      <c r="S43" s="47"/>
    </row>
    <row r="44" spans="1:19" ht="12.75" customHeight="1" x14ac:dyDescent="0.2">
      <c r="A44" s="242"/>
      <c r="B44" s="242"/>
      <c r="C44" s="53" t="s">
        <v>3</v>
      </c>
      <c r="D44" s="54">
        <v>38</v>
      </c>
      <c r="E44" s="55">
        <v>8298.43</v>
      </c>
      <c r="F44" s="55">
        <v>824.27</v>
      </c>
      <c r="G44" s="55">
        <v>0</v>
      </c>
      <c r="H44" s="55">
        <v>5588.2</v>
      </c>
      <c r="I44" s="55">
        <v>0</v>
      </c>
      <c r="J44" s="55">
        <v>1225.9100000000001</v>
      </c>
      <c r="K44" s="56">
        <v>14710.9</v>
      </c>
      <c r="L44" s="46">
        <v>15936.81</v>
      </c>
      <c r="M44" s="111"/>
      <c r="N44" s="113">
        <v>14710.9</v>
      </c>
      <c r="O44" s="113">
        <v>9122.7000000000007</v>
      </c>
      <c r="P44" s="113"/>
      <c r="Q44" s="113">
        <v>17578.900000000001</v>
      </c>
      <c r="R44" s="113">
        <v>16352.99</v>
      </c>
      <c r="S44" s="47"/>
    </row>
    <row r="45" spans="1:19" ht="9" customHeight="1" x14ac:dyDescent="0.2">
      <c r="A45" s="242"/>
      <c r="B45" s="242"/>
      <c r="C45" s="48" t="s">
        <v>4</v>
      </c>
      <c r="D45" s="49">
        <v>39</v>
      </c>
      <c r="E45" s="50">
        <v>16068001</v>
      </c>
      <c r="F45" s="50">
        <v>1596009</v>
      </c>
      <c r="G45" s="50">
        <v>0</v>
      </c>
      <c r="H45" s="50">
        <v>10820264</v>
      </c>
      <c r="I45" s="50">
        <v>0</v>
      </c>
      <c r="J45" s="51">
        <v>2373693</v>
      </c>
      <c r="K45" s="50">
        <v>28484274</v>
      </c>
      <c r="L45" s="72">
        <v>30857967</v>
      </c>
      <c r="M45" s="112"/>
      <c r="N45" s="114">
        <v>28484274</v>
      </c>
      <c r="O45" s="114">
        <v>17664010</v>
      </c>
      <c r="P45" s="114">
        <v>0</v>
      </c>
      <c r="Q45" s="114">
        <v>34037497</v>
      </c>
      <c r="R45" s="114">
        <v>31663804</v>
      </c>
      <c r="S45" s="47"/>
    </row>
    <row r="46" spans="1:19" ht="12.75" customHeight="1" x14ac:dyDescent="0.2">
      <c r="A46" s="242"/>
      <c r="B46" s="242"/>
      <c r="C46" s="53" t="s">
        <v>3</v>
      </c>
      <c r="D46" s="54">
        <v>40</v>
      </c>
      <c r="E46" s="55">
        <v>8440.9699999999993</v>
      </c>
      <c r="F46" s="55">
        <v>842.86</v>
      </c>
      <c r="G46" s="55">
        <v>0</v>
      </c>
      <c r="H46" s="55">
        <v>5588.2</v>
      </c>
      <c r="I46" s="55">
        <v>0</v>
      </c>
      <c r="J46" s="55">
        <v>1239.3399999999999</v>
      </c>
      <c r="K46" s="56">
        <v>14872.03</v>
      </c>
      <c r="L46" s="46">
        <v>16111.37</v>
      </c>
      <c r="M46" s="111"/>
      <c r="N46" s="113">
        <v>14872.03</v>
      </c>
      <c r="O46" s="113">
        <v>9283.83</v>
      </c>
      <c r="P46" s="113"/>
      <c r="Q46" s="113">
        <v>17782.46</v>
      </c>
      <c r="R46" s="113">
        <v>16543.12</v>
      </c>
      <c r="S46" s="47"/>
    </row>
    <row r="47" spans="1:19" ht="9" customHeight="1" x14ac:dyDescent="0.2">
      <c r="A47" s="243"/>
      <c r="B47" s="243"/>
      <c r="C47" s="58"/>
      <c r="D47" s="59"/>
      <c r="E47" s="61">
        <v>16343997</v>
      </c>
      <c r="F47" s="61">
        <v>1632005</v>
      </c>
      <c r="G47" s="61">
        <v>0</v>
      </c>
      <c r="H47" s="61">
        <v>10820264</v>
      </c>
      <c r="I47" s="61">
        <v>0</v>
      </c>
      <c r="J47" s="60">
        <v>2399697</v>
      </c>
      <c r="K47" s="61">
        <v>28796266</v>
      </c>
      <c r="L47" s="72">
        <v>31195962</v>
      </c>
      <c r="M47" s="112"/>
      <c r="N47" s="117">
        <v>28796266</v>
      </c>
      <c r="O47" s="117">
        <v>17976002</v>
      </c>
      <c r="P47" s="117">
        <v>0</v>
      </c>
      <c r="Q47" s="114">
        <v>34431644</v>
      </c>
      <c r="R47" s="114">
        <v>32031947</v>
      </c>
      <c r="S47" s="47"/>
    </row>
    <row r="48" spans="1:19" ht="12.75" customHeight="1" x14ac:dyDescent="0.2">
      <c r="A48" s="239">
        <v>33178</v>
      </c>
      <c r="B48" s="239">
        <v>33358</v>
      </c>
      <c r="C48" s="42" t="s">
        <v>3</v>
      </c>
      <c r="D48" s="43">
        <v>0</v>
      </c>
      <c r="E48" s="44">
        <v>4412.6099999999997</v>
      </c>
      <c r="F48" s="44">
        <v>440.02</v>
      </c>
      <c r="G48" s="44">
        <v>0</v>
      </c>
      <c r="H48" s="44">
        <v>5788.88</v>
      </c>
      <c r="I48" s="44">
        <v>0</v>
      </c>
      <c r="J48" s="44">
        <v>886.79</v>
      </c>
      <c r="K48" s="45">
        <v>10641.51</v>
      </c>
      <c r="L48" s="46">
        <v>11528.3</v>
      </c>
      <c r="M48" s="111"/>
      <c r="N48" s="113">
        <v>10641.51</v>
      </c>
      <c r="O48" s="113">
        <v>4852.63</v>
      </c>
      <c r="P48" s="113"/>
      <c r="Q48" s="113">
        <v>12401.77</v>
      </c>
      <c r="R48" s="113">
        <v>11514.98</v>
      </c>
      <c r="S48" s="47"/>
    </row>
    <row r="49" spans="1:19" ht="9" customHeight="1" x14ac:dyDescent="0.2">
      <c r="A49" s="240"/>
      <c r="B49" s="240"/>
      <c r="C49" s="48" t="s">
        <v>4</v>
      </c>
      <c r="D49" s="49">
        <v>1</v>
      </c>
      <c r="E49" s="50">
        <v>8544004</v>
      </c>
      <c r="F49" s="50">
        <v>851998</v>
      </c>
      <c r="G49" s="50">
        <v>0</v>
      </c>
      <c r="H49" s="50">
        <v>11208835</v>
      </c>
      <c r="I49" s="50">
        <v>0</v>
      </c>
      <c r="J49" s="51">
        <v>1717065</v>
      </c>
      <c r="K49" s="50">
        <v>20604837</v>
      </c>
      <c r="L49" s="72">
        <v>22321901</v>
      </c>
      <c r="M49" s="112"/>
      <c r="N49" s="114">
        <v>20604837</v>
      </c>
      <c r="O49" s="114">
        <v>9396002</v>
      </c>
      <c r="P49" s="114">
        <v>0</v>
      </c>
      <c r="Q49" s="114">
        <v>24013175</v>
      </c>
      <c r="R49" s="114">
        <v>22296110</v>
      </c>
      <c r="S49" s="47"/>
    </row>
    <row r="50" spans="1:19" ht="12.75" customHeight="1" x14ac:dyDescent="0.2">
      <c r="A50" s="241">
        <v>33178</v>
      </c>
      <c r="B50" s="241">
        <v>33358</v>
      </c>
      <c r="C50" s="53" t="s">
        <v>3</v>
      </c>
      <c r="D50" s="54">
        <v>2</v>
      </c>
      <c r="E50" s="55">
        <v>4641.91</v>
      </c>
      <c r="F50" s="55">
        <v>458.61</v>
      </c>
      <c r="G50" s="55">
        <v>0</v>
      </c>
      <c r="H50" s="55">
        <v>5788.88</v>
      </c>
      <c r="I50" s="55">
        <v>0</v>
      </c>
      <c r="J50" s="55">
        <v>907.45</v>
      </c>
      <c r="K50" s="56">
        <v>10889.4</v>
      </c>
      <c r="L50" s="46">
        <v>11796.85</v>
      </c>
      <c r="M50" s="111"/>
      <c r="N50" s="113">
        <v>10889.4</v>
      </c>
      <c r="O50" s="113">
        <v>5100.5200000000004</v>
      </c>
      <c r="P50" s="113"/>
      <c r="Q50" s="113">
        <v>12714.94</v>
      </c>
      <c r="R50" s="113">
        <v>11807.49</v>
      </c>
      <c r="S50" s="47"/>
    </row>
    <row r="51" spans="1:19" ht="9" customHeight="1" x14ac:dyDescent="0.2">
      <c r="A51" s="241"/>
      <c r="B51" s="241"/>
      <c r="C51" s="48" t="s">
        <v>4</v>
      </c>
      <c r="D51" s="49">
        <v>3</v>
      </c>
      <c r="E51" s="50">
        <v>8987991</v>
      </c>
      <c r="F51" s="50">
        <v>887993</v>
      </c>
      <c r="G51" s="50">
        <v>0</v>
      </c>
      <c r="H51" s="50">
        <v>11208835</v>
      </c>
      <c r="I51" s="50">
        <v>0</v>
      </c>
      <c r="J51" s="51">
        <v>1757068</v>
      </c>
      <c r="K51" s="50">
        <v>21084819</v>
      </c>
      <c r="L51" s="72">
        <v>22841887</v>
      </c>
      <c r="M51" s="112"/>
      <c r="N51" s="114">
        <v>21084819</v>
      </c>
      <c r="O51" s="114">
        <v>9875984</v>
      </c>
      <c r="P51" s="114">
        <v>0</v>
      </c>
      <c r="Q51" s="114">
        <v>24619557</v>
      </c>
      <c r="R51" s="114">
        <v>22862489</v>
      </c>
      <c r="S51" s="47"/>
    </row>
    <row r="52" spans="1:19" ht="12.75" customHeight="1" x14ac:dyDescent="0.2">
      <c r="A52" s="242"/>
      <c r="B52" s="242"/>
      <c r="C52" s="53" t="s">
        <v>3</v>
      </c>
      <c r="D52" s="54">
        <v>4</v>
      </c>
      <c r="E52" s="55">
        <v>4871.22</v>
      </c>
      <c r="F52" s="55">
        <v>483.4</v>
      </c>
      <c r="G52" s="55">
        <v>0</v>
      </c>
      <c r="H52" s="55">
        <v>5788.88</v>
      </c>
      <c r="I52" s="55">
        <v>0</v>
      </c>
      <c r="J52" s="55">
        <v>928.63</v>
      </c>
      <c r="K52" s="56">
        <v>11143.5</v>
      </c>
      <c r="L52" s="46">
        <v>12072.13</v>
      </c>
      <c r="M52" s="111"/>
      <c r="N52" s="113">
        <v>11143.5</v>
      </c>
      <c r="O52" s="113">
        <v>5354.62</v>
      </c>
      <c r="P52" s="113"/>
      <c r="Q52" s="113">
        <v>13035.96</v>
      </c>
      <c r="R52" s="113">
        <v>12107.33</v>
      </c>
      <c r="S52" s="47"/>
    </row>
    <row r="53" spans="1:19" ht="9" customHeight="1" x14ac:dyDescent="0.2">
      <c r="A53" s="242"/>
      <c r="B53" s="242"/>
      <c r="C53" s="48" t="s">
        <v>4</v>
      </c>
      <c r="D53" s="49">
        <v>5</v>
      </c>
      <c r="E53" s="50">
        <v>9431997</v>
      </c>
      <c r="F53" s="50">
        <v>935993</v>
      </c>
      <c r="G53" s="50">
        <v>0</v>
      </c>
      <c r="H53" s="50">
        <v>11208835</v>
      </c>
      <c r="I53" s="50">
        <v>0</v>
      </c>
      <c r="J53" s="51">
        <v>1798078</v>
      </c>
      <c r="K53" s="50">
        <v>21576825</v>
      </c>
      <c r="L53" s="72">
        <v>23374903</v>
      </c>
      <c r="M53" s="112"/>
      <c r="N53" s="114">
        <v>21576825</v>
      </c>
      <c r="O53" s="114">
        <v>10367990</v>
      </c>
      <c r="P53" s="114">
        <v>0</v>
      </c>
      <c r="Q53" s="114">
        <v>25241138</v>
      </c>
      <c r="R53" s="114">
        <v>23443060</v>
      </c>
      <c r="S53" s="47"/>
    </row>
    <row r="54" spans="1:19" ht="12.75" customHeight="1" x14ac:dyDescent="0.2">
      <c r="A54" s="242"/>
      <c r="B54" s="242"/>
      <c r="C54" s="53" t="s">
        <v>3</v>
      </c>
      <c r="D54" s="54">
        <v>6</v>
      </c>
      <c r="E54" s="55">
        <v>5199.6899999999996</v>
      </c>
      <c r="F54" s="55">
        <v>514.39</v>
      </c>
      <c r="G54" s="55">
        <v>0</v>
      </c>
      <c r="H54" s="55">
        <v>5788.88</v>
      </c>
      <c r="I54" s="55">
        <v>0</v>
      </c>
      <c r="J54" s="55">
        <v>958.58</v>
      </c>
      <c r="K54" s="56">
        <v>11502.96</v>
      </c>
      <c r="L54" s="46">
        <v>12461.54</v>
      </c>
      <c r="M54" s="111"/>
      <c r="N54" s="113">
        <v>11502.96</v>
      </c>
      <c r="O54" s="113">
        <v>5714.08</v>
      </c>
      <c r="P54" s="113"/>
      <c r="Q54" s="113">
        <v>13490.07</v>
      </c>
      <c r="R54" s="113">
        <v>12531.49</v>
      </c>
      <c r="S54" s="47"/>
    </row>
    <row r="55" spans="1:19" ht="9" customHeight="1" x14ac:dyDescent="0.2">
      <c r="A55" s="242"/>
      <c r="B55" s="242"/>
      <c r="C55" s="48" t="s">
        <v>4</v>
      </c>
      <c r="D55" s="49">
        <v>7</v>
      </c>
      <c r="E55" s="50">
        <v>10068004</v>
      </c>
      <c r="F55" s="50">
        <v>995998</v>
      </c>
      <c r="G55" s="50">
        <v>0</v>
      </c>
      <c r="H55" s="50">
        <v>11208835</v>
      </c>
      <c r="I55" s="50">
        <v>0</v>
      </c>
      <c r="J55" s="51">
        <v>1856070</v>
      </c>
      <c r="K55" s="50">
        <v>22272836</v>
      </c>
      <c r="L55" s="72">
        <v>24128906</v>
      </c>
      <c r="M55" s="112"/>
      <c r="N55" s="114">
        <v>22272836</v>
      </c>
      <c r="O55" s="114">
        <v>11064002</v>
      </c>
      <c r="P55" s="114">
        <v>0</v>
      </c>
      <c r="Q55" s="114">
        <v>26120418</v>
      </c>
      <c r="R55" s="114">
        <v>24264348</v>
      </c>
      <c r="S55" s="47"/>
    </row>
    <row r="56" spans="1:19" ht="12.75" customHeight="1" x14ac:dyDescent="0.2">
      <c r="A56" s="242"/>
      <c r="B56" s="242"/>
      <c r="C56" s="53" t="s">
        <v>3</v>
      </c>
      <c r="D56" s="54">
        <v>8</v>
      </c>
      <c r="E56" s="55">
        <v>5466.18</v>
      </c>
      <c r="F56" s="55">
        <v>545.38</v>
      </c>
      <c r="G56" s="55">
        <v>0</v>
      </c>
      <c r="H56" s="55">
        <v>5788.88</v>
      </c>
      <c r="I56" s="55">
        <v>0</v>
      </c>
      <c r="J56" s="55">
        <v>983.37</v>
      </c>
      <c r="K56" s="56">
        <v>11800.44</v>
      </c>
      <c r="L56" s="46">
        <v>12783.81</v>
      </c>
      <c r="M56" s="111"/>
      <c r="N56" s="113">
        <v>11800.44</v>
      </c>
      <c r="O56" s="113">
        <v>6011.56</v>
      </c>
      <c r="P56" s="113"/>
      <c r="Q56" s="113">
        <v>13865.89</v>
      </c>
      <c r="R56" s="113">
        <v>12882.52</v>
      </c>
      <c r="S56" s="47"/>
    </row>
    <row r="57" spans="1:19" ht="9" customHeight="1" x14ac:dyDescent="0.2">
      <c r="A57" s="242"/>
      <c r="B57" s="242"/>
      <c r="C57" s="48" t="s">
        <v>4</v>
      </c>
      <c r="D57" s="49">
        <v>9</v>
      </c>
      <c r="E57" s="50">
        <v>10584000</v>
      </c>
      <c r="F57" s="50">
        <v>1056003</v>
      </c>
      <c r="G57" s="50">
        <v>0</v>
      </c>
      <c r="H57" s="50">
        <v>11208835</v>
      </c>
      <c r="I57" s="50">
        <v>0</v>
      </c>
      <c r="J57" s="51">
        <v>1904070</v>
      </c>
      <c r="K57" s="50">
        <v>22848838</v>
      </c>
      <c r="L57" s="72">
        <v>24752908</v>
      </c>
      <c r="M57" s="112"/>
      <c r="N57" s="114">
        <v>22848838</v>
      </c>
      <c r="O57" s="114">
        <v>11640003</v>
      </c>
      <c r="P57" s="114">
        <v>0</v>
      </c>
      <c r="Q57" s="114">
        <v>26848107</v>
      </c>
      <c r="R57" s="114">
        <v>24944037</v>
      </c>
      <c r="S57" s="47"/>
    </row>
    <row r="58" spans="1:19" ht="12.75" customHeight="1" x14ac:dyDescent="0.2">
      <c r="A58" s="242"/>
      <c r="B58" s="242"/>
      <c r="C58" s="53" t="s">
        <v>3</v>
      </c>
      <c r="D58" s="54">
        <v>10</v>
      </c>
      <c r="E58" s="55">
        <v>5726.47</v>
      </c>
      <c r="F58" s="55">
        <v>570.16999999999996</v>
      </c>
      <c r="G58" s="55">
        <v>0</v>
      </c>
      <c r="H58" s="55">
        <v>5788.88</v>
      </c>
      <c r="I58" s="55">
        <v>0</v>
      </c>
      <c r="J58" s="55">
        <v>1007.13</v>
      </c>
      <c r="K58" s="56">
        <v>12085.52</v>
      </c>
      <c r="L58" s="46">
        <v>13092.65</v>
      </c>
      <c r="M58" s="111"/>
      <c r="N58" s="113">
        <v>12085.52</v>
      </c>
      <c r="O58" s="113">
        <v>6296.64</v>
      </c>
      <c r="P58" s="113"/>
      <c r="Q58" s="113">
        <v>14226.05</v>
      </c>
      <c r="R58" s="113">
        <v>13218.92</v>
      </c>
      <c r="S58" s="47"/>
    </row>
    <row r="59" spans="1:19" ht="9" customHeight="1" x14ac:dyDescent="0.2">
      <c r="A59" s="242"/>
      <c r="B59" s="242"/>
      <c r="C59" s="48" t="s">
        <v>4</v>
      </c>
      <c r="D59" s="49">
        <v>11</v>
      </c>
      <c r="E59" s="50">
        <v>11087992</v>
      </c>
      <c r="F59" s="50">
        <v>1104003</v>
      </c>
      <c r="G59" s="50">
        <v>0</v>
      </c>
      <c r="H59" s="50">
        <v>11208835</v>
      </c>
      <c r="I59" s="50">
        <v>0</v>
      </c>
      <c r="J59" s="51">
        <v>1950076</v>
      </c>
      <c r="K59" s="50">
        <v>23400830</v>
      </c>
      <c r="L59" s="72">
        <v>25350905</v>
      </c>
      <c r="M59" s="112"/>
      <c r="N59" s="114">
        <v>23400830</v>
      </c>
      <c r="O59" s="114">
        <v>12191995</v>
      </c>
      <c r="P59" s="114">
        <v>0</v>
      </c>
      <c r="Q59" s="114">
        <v>27545474</v>
      </c>
      <c r="R59" s="114">
        <v>25595398</v>
      </c>
      <c r="S59" s="47"/>
    </row>
    <row r="60" spans="1:19" ht="12.75" customHeight="1" x14ac:dyDescent="0.2">
      <c r="A60" s="242"/>
      <c r="B60" s="242"/>
      <c r="C60" s="53" t="s">
        <v>3</v>
      </c>
      <c r="D60" s="54">
        <v>12</v>
      </c>
      <c r="E60" s="55">
        <v>5986.77</v>
      </c>
      <c r="F60" s="55">
        <v>594.96</v>
      </c>
      <c r="G60" s="55">
        <v>0</v>
      </c>
      <c r="H60" s="55">
        <v>5788.88</v>
      </c>
      <c r="I60" s="55">
        <v>0</v>
      </c>
      <c r="J60" s="55">
        <v>1030.8800000000001</v>
      </c>
      <c r="K60" s="56">
        <v>12370.61</v>
      </c>
      <c r="L60" s="46">
        <v>13401.49</v>
      </c>
      <c r="M60" s="111"/>
      <c r="N60" s="113">
        <v>12370.61</v>
      </c>
      <c r="O60" s="113">
        <v>6581.73</v>
      </c>
      <c r="P60" s="113"/>
      <c r="Q60" s="113">
        <v>14586.2</v>
      </c>
      <c r="R60" s="113">
        <v>13555.32</v>
      </c>
      <c r="S60" s="47"/>
    </row>
    <row r="61" spans="1:19" ht="9" customHeight="1" x14ac:dyDescent="0.2">
      <c r="A61" s="242"/>
      <c r="B61" s="242"/>
      <c r="C61" s="48" t="s">
        <v>4</v>
      </c>
      <c r="D61" s="49">
        <v>13</v>
      </c>
      <c r="E61" s="50">
        <v>11592003</v>
      </c>
      <c r="F61" s="50">
        <v>1152003</v>
      </c>
      <c r="G61" s="50">
        <v>0</v>
      </c>
      <c r="H61" s="50">
        <v>11208835</v>
      </c>
      <c r="I61" s="50">
        <v>0</v>
      </c>
      <c r="J61" s="51">
        <v>1996062</v>
      </c>
      <c r="K61" s="50">
        <v>23952841</v>
      </c>
      <c r="L61" s="72">
        <v>25948903</v>
      </c>
      <c r="M61" s="112"/>
      <c r="N61" s="114">
        <v>23952841</v>
      </c>
      <c r="O61" s="114">
        <v>12744006</v>
      </c>
      <c r="P61" s="114">
        <v>0</v>
      </c>
      <c r="Q61" s="114">
        <v>28242821</v>
      </c>
      <c r="R61" s="114">
        <v>26246759</v>
      </c>
      <c r="S61" s="47"/>
    </row>
    <row r="62" spans="1:19" ht="12.75" customHeight="1" x14ac:dyDescent="0.2">
      <c r="A62" s="242"/>
      <c r="B62" s="242"/>
      <c r="C62" s="53" t="s">
        <v>3</v>
      </c>
      <c r="D62" s="54">
        <v>14</v>
      </c>
      <c r="E62" s="55">
        <v>6247.06</v>
      </c>
      <c r="F62" s="55">
        <v>619.75</v>
      </c>
      <c r="G62" s="55">
        <v>0</v>
      </c>
      <c r="H62" s="55">
        <v>5788.88</v>
      </c>
      <c r="I62" s="55">
        <v>0</v>
      </c>
      <c r="J62" s="55">
        <v>1054.6400000000001</v>
      </c>
      <c r="K62" s="56">
        <v>12655.69</v>
      </c>
      <c r="L62" s="46">
        <v>13710.33</v>
      </c>
      <c r="M62" s="111"/>
      <c r="N62" s="113">
        <v>12655.69</v>
      </c>
      <c r="O62" s="113">
        <v>6866.81</v>
      </c>
      <c r="P62" s="113"/>
      <c r="Q62" s="113">
        <v>14946.36</v>
      </c>
      <c r="R62" s="113">
        <v>13891.72</v>
      </c>
      <c r="S62" s="47"/>
    </row>
    <row r="63" spans="1:19" ht="9" customHeight="1" x14ac:dyDescent="0.2">
      <c r="A63" s="242"/>
      <c r="B63" s="242"/>
      <c r="C63" s="48" t="s">
        <v>4</v>
      </c>
      <c r="D63" s="49">
        <v>15</v>
      </c>
      <c r="E63" s="50">
        <v>12095995</v>
      </c>
      <c r="F63" s="50">
        <v>1200003</v>
      </c>
      <c r="G63" s="50">
        <v>0</v>
      </c>
      <c r="H63" s="50">
        <v>11208835</v>
      </c>
      <c r="I63" s="50">
        <v>0</v>
      </c>
      <c r="J63" s="51">
        <v>2042068</v>
      </c>
      <c r="K63" s="50">
        <v>24504833</v>
      </c>
      <c r="L63" s="72">
        <v>26546901</v>
      </c>
      <c r="M63" s="112"/>
      <c r="N63" s="114">
        <v>24504833</v>
      </c>
      <c r="O63" s="114">
        <v>13295998</v>
      </c>
      <c r="P63" s="114">
        <v>0</v>
      </c>
      <c r="Q63" s="114">
        <v>28940188</v>
      </c>
      <c r="R63" s="114">
        <v>26898121</v>
      </c>
      <c r="S63" s="47"/>
    </row>
    <row r="64" spans="1:19" ht="12.75" customHeight="1" x14ac:dyDescent="0.2">
      <c r="A64" s="242"/>
      <c r="B64" s="242"/>
      <c r="C64" s="53" t="s">
        <v>3</v>
      </c>
      <c r="D64" s="54">
        <v>16</v>
      </c>
      <c r="E64" s="55">
        <v>6507.36</v>
      </c>
      <c r="F64" s="55">
        <v>650.74</v>
      </c>
      <c r="G64" s="55">
        <v>0</v>
      </c>
      <c r="H64" s="55">
        <v>5788.88</v>
      </c>
      <c r="I64" s="55">
        <v>0</v>
      </c>
      <c r="J64" s="55">
        <v>1078.92</v>
      </c>
      <c r="K64" s="56">
        <v>12946.98</v>
      </c>
      <c r="L64" s="46">
        <v>14025.9</v>
      </c>
      <c r="M64" s="111"/>
      <c r="N64" s="113">
        <v>12946.98</v>
      </c>
      <c r="O64" s="113">
        <v>7158.1</v>
      </c>
      <c r="P64" s="113"/>
      <c r="Q64" s="113">
        <v>15314.36</v>
      </c>
      <c r="R64" s="113">
        <v>14235.44</v>
      </c>
      <c r="S64" s="47"/>
    </row>
    <row r="65" spans="1:19" ht="9" customHeight="1" x14ac:dyDescent="0.2">
      <c r="A65" s="242"/>
      <c r="B65" s="242"/>
      <c r="C65" s="48" t="s">
        <v>4</v>
      </c>
      <c r="D65" s="49">
        <v>17</v>
      </c>
      <c r="E65" s="50">
        <v>12600006</v>
      </c>
      <c r="F65" s="50">
        <v>1260008</v>
      </c>
      <c r="G65" s="50">
        <v>0</v>
      </c>
      <c r="H65" s="50">
        <v>11208835</v>
      </c>
      <c r="I65" s="50">
        <v>0</v>
      </c>
      <c r="J65" s="51">
        <v>2089080</v>
      </c>
      <c r="K65" s="50">
        <v>25068849</v>
      </c>
      <c r="L65" s="72">
        <v>27157929</v>
      </c>
      <c r="M65" s="112"/>
      <c r="N65" s="114">
        <v>25068849</v>
      </c>
      <c r="O65" s="114">
        <v>13860014</v>
      </c>
      <c r="P65" s="114">
        <v>0</v>
      </c>
      <c r="Q65" s="114">
        <v>29652736</v>
      </c>
      <c r="R65" s="114">
        <v>27563655</v>
      </c>
      <c r="S65" s="47"/>
    </row>
    <row r="66" spans="1:19" ht="12.75" customHeight="1" x14ac:dyDescent="0.2">
      <c r="A66" s="242"/>
      <c r="B66" s="242"/>
      <c r="C66" s="53" t="s">
        <v>3</v>
      </c>
      <c r="D66" s="54">
        <v>18</v>
      </c>
      <c r="E66" s="55">
        <v>6767.65</v>
      </c>
      <c r="F66" s="55">
        <v>675.53</v>
      </c>
      <c r="G66" s="55">
        <v>0</v>
      </c>
      <c r="H66" s="55">
        <v>5788.88</v>
      </c>
      <c r="I66" s="55">
        <v>0</v>
      </c>
      <c r="J66" s="55">
        <v>1102.67</v>
      </c>
      <c r="K66" s="56">
        <v>13232.06</v>
      </c>
      <c r="L66" s="46">
        <v>14334.73</v>
      </c>
      <c r="M66" s="111"/>
      <c r="N66" s="113">
        <v>13232.06</v>
      </c>
      <c r="O66" s="113">
        <v>7443.18</v>
      </c>
      <c r="P66" s="113"/>
      <c r="Q66" s="113">
        <v>15674.5</v>
      </c>
      <c r="R66" s="113">
        <v>14571.83</v>
      </c>
      <c r="S66" s="47"/>
    </row>
    <row r="67" spans="1:19" ht="9" customHeight="1" x14ac:dyDescent="0.2">
      <c r="A67" s="242"/>
      <c r="B67" s="242"/>
      <c r="C67" s="48" t="s">
        <v>4</v>
      </c>
      <c r="D67" s="49">
        <v>19</v>
      </c>
      <c r="E67" s="50">
        <v>13103998</v>
      </c>
      <c r="F67" s="50">
        <v>1308008</v>
      </c>
      <c r="G67" s="50">
        <v>0</v>
      </c>
      <c r="H67" s="50">
        <v>11208835</v>
      </c>
      <c r="I67" s="50">
        <v>0</v>
      </c>
      <c r="J67" s="51">
        <v>2135067</v>
      </c>
      <c r="K67" s="50">
        <v>25620841</v>
      </c>
      <c r="L67" s="72">
        <v>27755908</v>
      </c>
      <c r="M67" s="112"/>
      <c r="N67" s="114">
        <v>25620841</v>
      </c>
      <c r="O67" s="114">
        <v>14412006</v>
      </c>
      <c r="P67" s="114">
        <v>0</v>
      </c>
      <c r="Q67" s="114">
        <v>30350064</v>
      </c>
      <c r="R67" s="114">
        <v>28214997</v>
      </c>
      <c r="S67" s="47"/>
    </row>
    <row r="68" spans="1:19" ht="12.75" customHeight="1" x14ac:dyDescent="0.2">
      <c r="A68" s="242"/>
      <c r="B68" s="242"/>
      <c r="C68" s="53" t="s">
        <v>3</v>
      </c>
      <c r="D68" s="54">
        <v>20</v>
      </c>
      <c r="E68" s="55">
        <v>7027.95</v>
      </c>
      <c r="F68" s="55">
        <v>700.32</v>
      </c>
      <c r="G68" s="55">
        <v>0</v>
      </c>
      <c r="H68" s="55">
        <v>5788.88</v>
      </c>
      <c r="I68" s="55">
        <v>0</v>
      </c>
      <c r="J68" s="55">
        <v>1126.43</v>
      </c>
      <c r="K68" s="56">
        <v>13517.15</v>
      </c>
      <c r="L68" s="46">
        <v>14643.58</v>
      </c>
      <c r="M68" s="111"/>
      <c r="N68" s="113">
        <v>13517.15</v>
      </c>
      <c r="O68" s="113">
        <v>7728.27</v>
      </c>
      <c r="P68" s="113"/>
      <c r="Q68" s="113">
        <v>16034.67</v>
      </c>
      <c r="R68" s="113">
        <v>14908.24</v>
      </c>
      <c r="S68" s="47"/>
    </row>
    <row r="69" spans="1:19" ht="9" customHeight="1" x14ac:dyDescent="0.2">
      <c r="A69" s="242"/>
      <c r="B69" s="242"/>
      <c r="C69" s="48" t="s">
        <v>4</v>
      </c>
      <c r="D69" s="49">
        <v>21</v>
      </c>
      <c r="E69" s="50">
        <v>13608009</v>
      </c>
      <c r="F69" s="50">
        <v>1356009</v>
      </c>
      <c r="G69" s="50">
        <v>0</v>
      </c>
      <c r="H69" s="50">
        <v>11208835</v>
      </c>
      <c r="I69" s="50">
        <v>0</v>
      </c>
      <c r="J69" s="51">
        <v>2181073</v>
      </c>
      <c r="K69" s="50">
        <v>26172852</v>
      </c>
      <c r="L69" s="72">
        <v>28353925</v>
      </c>
      <c r="M69" s="112"/>
      <c r="N69" s="114">
        <v>26172852</v>
      </c>
      <c r="O69" s="114">
        <v>14964017</v>
      </c>
      <c r="P69" s="114">
        <v>0</v>
      </c>
      <c r="Q69" s="114">
        <v>31047450</v>
      </c>
      <c r="R69" s="114">
        <v>28866378</v>
      </c>
      <c r="S69" s="47"/>
    </row>
    <row r="70" spans="1:19" ht="12.75" customHeight="1" x14ac:dyDescent="0.2">
      <c r="A70" s="242"/>
      <c r="B70" s="242"/>
      <c r="C70" s="53" t="s">
        <v>3</v>
      </c>
      <c r="D70" s="54">
        <v>22</v>
      </c>
      <c r="E70" s="55">
        <v>7170.49</v>
      </c>
      <c r="F70" s="55">
        <v>712.71</v>
      </c>
      <c r="G70" s="55">
        <v>0</v>
      </c>
      <c r="H70" s="55">
        <v>5788.88</v>
      </c>
      <c r="I70" s="55">
        <v>0</v>
      </c>
      <c r="J70" s="55">
        <v>1139.3399999999999</v>
      </c>
      <c r="K70" s="56">
        <v>13672.08</v>
      </c>
      <c r="L70" s="46">
        <v>14811.42</v>
      </c>
      <c r="M70" s="111"/>
      <c r="N70" s="113">
        <v>13672.08</v>
      </c>
      <c r="O70" s="113">
        <v>7883.2</v>
      </c>
      <c r="P70" s="113"/>
      <c r="Q70" s="113">
        <v>16230.4</v>
      </c>
      <c r="R70" s="113">
        <v>15091.06</v>
      </c>
      <c r="S70" s="47"/>
    </row>
    <row r="71" spans="1:19" ht="9" customHeight="1" x14ac:dyDescent="0.2">
      <c r="A71" s="242"/>
      <c r="B71" s="242"/>
      <c r="C71" s="48" t="s">
        <v>4</v>
      </c>
      <c r="D71" s="49">
        <v>23</v>
      </c>
      <c r="E71" s="50">
        <v>13884005</v>
      </c>
      <c r="F71" s="50">
        <v>1379999</v>
      </c>
      <c r="G71" s="50">
        <v>0</v>
      </c>
      <c r="H71" s="50">
        <v>11208835</v>
      </c>
      <c r="I71" s="50">
        <v>0</v>
      </c>
      <c r="J71" s="51">
        <v>2206070</v>
      </c>
      <c r="K71" s="50">
        <v>26472838</v>
      </c>
      <c r="L71" s="72">
        <v>28678908</v>
      </c>
      <c r="M71" s="112"/>
      <c r="N71" s="114">
        <v>26472838</v>
      </c>
      <c r="O71" s="114">
        <v>15264004</v>
      </c>
      <c r="P71" s="114">
        <v>0</v>
      </c>
      <c r="Q71" s="114">
        <v>31426437</v>
      </c>
      <c r="R71" s="114">
        <v>29220367</v>
      </c>
      <c r="S71" s="47"/>
    </row>
    <row r="72" spans="1:19" ht="12.75" customHeight="1" x14ac:dyDescent="0.2">
      <c r="A72" s="242"/>
      <c r="B72" s="242"/>
      <c r="C72" s="53" t="s">
        <v>3</v>
      </c>
      <c r="D72" s="54">
        <v>24</v>
      </c>
      <c r="E72" s="55">
        <v>7313.03</v>
      </c>
      <c r="F72" s="55">
        <v>731.3</v>
      </c>
      <c r="G72" s="55">
        <v>0</v>
      </c>
      <c r="H72" s="55">
        <v>5788.88</v>
      </c>
      <c r="I72" s="55">
        <v>0</v>
      </c>
      <c r="J72" s="55">
        <v>1152.77</v>
      </c>
      <c r="K72" s="56">
        <v>13833.21</v>
      </c>
      <c r="L72" s="46">
        <v>14985.98</v>
      </c>
      <c r="M72" s="111"/>
      <c r="N72" s="113">
        <v>13833.21</v>
      </c>
      <c r="O72" s="113">
        <v>8044.33</v>
      </c>
      <c r="P72" s="113"/>
      <c r="Q72" s="113">
        <v>16433.96</v>
      </c>
      <c r="R72" s="113">
        <v>15281.19</v>
      </c>
      <c r="S72" s="47"/>
    </row>
    <row r="73" spans="1:19" ht="9" customHeight="1" x14ac:dyDescent="0.2">
      <c r="A73" s="242"/>
      <c r="B73" s="242"/>
      <c r="C73" s="48" t="s">
        <v>4</v>
      </c>
      <c r="D73" s="49">
        <v>25</v>
      </c>
      <c r="E73" s="50">
        <v>14160001</v>
      </c>
      <c r="F73" s="50">
        <v>1415994</v>
      </c>
      <c r="G73" s="50">
        <v>0</v>
      </c>
      <c r="H73" s="50">
        <v>11208835</v>
      </c>
      <c r="I73" s="50">
        <v>0</v>
      </c>
      <c r="J73" s="51">
        <v>2232074</v>
      </c>
      <c r="K73" s="50">
        <v>26784830</v>
      </c>
      <c r="L73" s="72">
        <v>29016903</v>
      </c>
      <c r="M73" s="112"/>
      <c r="N73" s="114">
        <v>26784830</v>
      </c>
      <c r="O73" s="114">
        <v>15575995</v>
      </c>
      <c r="P73" s="114">
        <v>0</v>
      </c>
      <c r="Q73" s="114">
        <v>31820584</v>
      </c>
      <c r="R73" s="114">
        <v>29588510</v>
      </c>
      <c r="S73" s="47"/>
    </row>
    <row r="74" spans="1:19" ht="12.75" customHeight="1" x14ac:dyDescent="0.2">
      <c r="A74" s="242"/>
      <c r="B74" s="242"/>
      <c r="C74" s="53" t="s">
        <v>3</v>
      </c>
      <c r="D74" s="54">
        <v>26</v>
      </c>
      <c r="E74" s="55">
        <v>7455.57</v>
      </c>
      <c r="F74" s="55">
        <v>743.7</v>
      </c>
      <c r="G74" s="55">
        <v>0</v>
      </c>
      <c r="H74" s="55">
        <v>5788.88</v>
      </c>
      <c r="I74" s="55">
        <v>0</v>
      </c>
      <c r="J74" s="55">
        <v>1165.68</v>
      </c>
      <c r="K74" s="56">
        <v>13988.15</v>
      </c>
      <c r="L74" s="46">
        <v>15153.83</v>
      </c>
      <c r="M74" s="111"/>
      <c r="N74" s="113">
        <v>13988.15</v>
      </c>
      <c r="O74" s="113">
        <v>8199.27</v>
      </c>
      <c r="P74" s="113"/>
      <c r="Q74" s="113">
        <v>16629.7</v>
      </c>
      <c r="R74" s="113">
        <v>15464.02</v>
      </c>
      <c r="S74" s="47"/>
    </row>
    <row r="75" spans="1:19" ht="9" customHeight="1" x14ac:dyDescent="0.2">
      <c r="A75" s="242"/>
      <c r="B75" s="242"/>
      <c r="C75" s="48" t="s">
        <v>4</v>
      </c>
      <c r="D75" s="49">
        <v>27</v>
      </c>
      <c r="E75" s="50">
        <v>14435997</v>
      </c>
      <c r="F75" s="50">
        <v>1440004</v>
      </c>
      <c r="G75" s="50">
        <v>0</v>
      </c>
      <c r="H75" s="50">
        <v>11208835</v>
      </c>
      <c r="I75" s="50">
        <v>0</v>
      </c>
      <c r="J75" s="51">
        <v>2257071</v>
      </c>
      <c r="K75" s="50">
        <v>27084835</v>
      </c>
      <c r="L75" s="72">
        <v>29341906</v>
      </c>
      <c r="M75" s="112"/>
      <c r="N75" s="114">
        <v>27084835</v>
      </c>
      <c r="O75" s="114">
        <v>15876001</v>
      </c>
      <c r="P75" s="114">
        <v>0</v>
      </c>
      <c r="Q75" s="114">
        <v>32199589</v>
      </c>
      <c r="R75" s="114">
        <v>29942518</v>
      </c>
      <c r="S75" s="47"/>
    </row>
    <row r="76" spans="1:19" ht="12.75" customHeight="1" x14ac:dyDescent="0.2">
      <c r="A76" s="242"/>
      <c r="B76" s="242"/>
      <c r="C76" s="53" t="s">
        <v>3</v>
      </c>
      <c r="D76" s="54">
        <v>28</v>
      </c>
      <c r="E76" s="55">
        <v>7591.92</v>
      </c>
      <c r="F76" s="55">
        <v>756.09</v>
      </c>
      <c r="G76" s="55">
        <v>0</v>
      </c>
      <c r="H76" s="55">
        <v>5788.88</v>
      </c>
      <c r="I76" s="55">
        <v>0</v>
      </c>
      <c r="J76" s="55">
        <v>1178.07</v>
      </c>
      <c r="K76" s="56">
        <v>14136.89</v>
      </c>
      <c r="L76" s="46">
        <v>15314.96</v>
      </c>
      <c r="M76" s="111"/>
      <c r="N76" s="113">
        <v>14136.89</v>
      </c>
      <c r="O76" s="113">
        <v>8348.01</v>
      </c>
      <c r="P76" s="113"/>
      <c r="Q76" s="113">
        <v>16817.599999999999</v>
      </c>
      <c r="R76" s="113">
        <v>15639.53</v>
      </c>
      <c r="S76" s="47"/>
    </row>
    <row r="77" spans="1:19" ht="9" customHeight="1" x14ac:dyDescent="0.2">
      <c r="A77" s="242"/>
      <c r="B77" s="242"/>
      <c r="C77" s="48" t="s">
        <v>4</v>
      </c>
      <c r="D77" s="49">
        <v>29</v>
      </c>
      <c r="E77" s="50">
        <v>14700007</v>
      </c>
      <c r="F77" s="50">
        <v>1463994</v>
      </c>
      <c r="G77" s="50">
        <v>0</v>
      </c>
      <c r="H77" s="50">
        <v>11208835</v>
      </c>
      <c r="I77" s="50">
        <v>0</v>
      </c>
      <c r="J77" s="51">
        <v>2281062</v>
      </c>
      <c r="K77" s="50">
        <v>27372836</v>
      </c>
      <c r="L77" s="72">
        <v>29653898</v>
      </c>
      <c r="M77" s="112"/>
      <c r="N77" s="114">
        <v>27372836</v>
      </c>
      <c r="O77" s="114">
        <v>16164001</v>
      </c>
      <c r="P77" s="114">
        <v>0</v>
      </c>
      <c r="Q77" s="114">
        <v>32563414</v>
      </c>
      <c r="R77" s="114">
        <v>30282353</v>
      </c>
      <c r="S77" s="47"/>
    </row>
    <row r="78" spans="1:19" ht="12.75" customHeight="1" x14ac:dyDescent="0.2">
      <c r="A78" s="242"/>
      <c r="B78" s="242"/>
      <c r="C78" s="53" t="s">
        <v>3</v>
      </c>
      <c r="D78" s="54">
        <v>30</v>
      </c>
      <c r="E78" s="55">
        <v>7734.46</v>
      </c>
      <c r="F78" s="55">
        <v>768.49</v>
      </c>
      <c r="G78" s="55">
        <v>0</v>
      </c>
      <c r="H78" s="55">
        <v>5788.88</v>
      </c>
      <c r="I78" s="55">
        <v>0</v>
      </c>
      <c r="J78" s="55">
        <v>1190.99</v>
      </c>
      <c r="K78" s="56">
        <v>14291.83</v>
      </c>
      <c r="L78" s="46">
        <v>15482.82</v>
      </c>
      <c r="M78" s="111"/>
      <c r="N78" s="113">
        <v>14291.83</v>
      </c>
      <c r="O78" s="113">
        <v>8502.9500000000007</v>
      </c>
      <c r="P78" s="113"/>
      <c r="Q78" s="113">
        <v>17013.349999999999</v>
      </c>
      <c r="R78" s="113">
        <v>15822.36</v>
      </c>
      <c r="S78" s="47"/>
    </row>
    <row r="79" spans="1:19" ht="9" customHeight="1" x14ac:dyDescent="0.2">
      <c r="A79" s="242"/>
      <c r="B79" s="242"/>
      <c r="C79" s="48" t="s">
        <v>4</v>
      </c>
      <c r="D79" s="49">
        <v>31</v>
      </c>
      <c r="E79" s="50">
        <v>14976003</v>
      </c>
      <c r="F79" s="50">
        <v>1488004</v>
      </c>
      <c r="G79" s="50">
        <v>0</v>
      </c>
      <c r="H79" s="50">
        <v>11208835</v>
      </c>
      <c r="I79" s="50">
        <v>0</v>
      </c>
      <c r="J79" s="51">
        <v>2306078</v>
      </c>
      <c r="K79" s="50">
        <v>27672842</v>
      </c>
      <c r="L79" s="72">
        <v>29978920</v>
      </c>
      <c r="M79" s="112"/>
      <c r="N79" s="114">
        <v>27672842</v>
      </c>
      <c r="O79" s="114">
        <v>16464007</v>
      </c>
      <c r="P79" s="114">
        <v>0</v>
      </c>
      <c r="Q79" s="114">
        <v>32942439</v>
      </c>
      <c r="R79" s="114">
        <v>30636361</v>
      </c>
      <c r="S79" s="47"/>
    </row>
    <row r="80" spans="1:19" ht="12.75" customHeight="1" x14ac:dyDescent="0.2">
      <c r="A80" s="242"/>
      <c r="B80" s="242"/>
      <c r="C80" s="53" t="s">
        <v>3</v>
      </c>
      <c r="D80" s="54">
        <v>32</v>
      </c>
      <c r="E80" s="55">
        <v>7877</v>
      </c>
      <c r="F80" s="55">
        <v>787.08</v>
      </c>
      <c r="G80" s="55">
        <v>0</v>
      </c>
      <c r="H80" s="55">
        <v>5788.88</v>
      </c>
      <c r="I80" s="55">
        <v>0</v>
      </c>
      <c r="J80" s="55">
        <v>1204.4100000000001</v>
      </c>
      <c r="K80" s="56">
        <v>14452.96</v>
      </c>
      <c r="L80" s="46">
        <v>15657.37</v>
      </c>
      <c r="M80" s="111"/>
      <c r="N80" s="113">
        <v>14452.96</v>
      </c>
      <c r="O80" s="113">
        <v>8664.08</v>
      </c>
      <c r="P80" s="113"/>
      <c r="Q80" s="113">
        <v>17216.900000000001</v>
      </c>
      <c r="R80" s="113">
        <v>16012.49</v>
      </c>
      <c r="S80" s="47"/>
    </row>
    <row r="81" spans="1:19" ht="9" customHeight="1" x14ac:dyDescent="0.2">
      <c r="A81" s="242"/>
      <c r="B81" s="242"/>
      <c r="C81" s="48" t="s">
        <v>4</v>
      </c>
      <c r="D81" s="49">
        <v>33</v>
      </c>
      <c r="E81" s="50">
        <v>15251999</v>
      </c>
      <c r="F81" s="50">
        <v>1523999</v>
      </c>
      <c r="G81" s="50">
        <v>0</v>
      </c>
      <c r="H81" s="50">
        <v>11208835</v>
      </c>
      <c r="I81" s="50">
        <v>0</v>
      </c>
      <c r="J81" s="51">
        <v>2332063</v>
      </c>
      <c r="K81" s="50">
        <v>27984833</v>
      </c>
      <c r="L81" s="72">
        <v>30316896</v>
      </c>
      <c r="M81" s="112"/>
      <c r="N81" s="114">
        <v>27984833</v>
      </c>
      <c r="O81" s="114">
        <v>16775998</v>
      </c>
      <c r="P81" s="114">
        <v>0</v>
      </c>
      <c r="Q81" s="114">
        <v>33336567</v>
      </c>
      <c r="R81" s="114">
        <v>31004504</v>
      </c>
      <c r="S81" s="47"/>
    </row>
    <row r="82" spans="1:19" ht="12.75" customHeight="1" x14ac:dyDescent="0.2">
      <c r="A82" s="242"/>
      <c r="B82" s="242"/>
      <c r="C82" s="53" t="s">
        <v>3</v>
      </c>
      <c r="D82" s="54">
        <v>34</v>
      </c>
      <c r="E82" s="55">
        <v>7829.49</v>
      </c>
      <c r="F82" s="55">
        <v>799.48</v>
      </c>
      <c r="G82" s="55">
        <v>0</v>
      </c>
      <c r="H82" s="55">
        <v>5788.88</v>
      </c>
      <c r="I82" s="55">
        <v>0</v>
      </c>
      <c r="J82" s="55">
        <v>1201.49</v>
      </c>
      <c r="K82" s="56">
        <v>14417.85</v>
      </c>
      <c r="L82" s="46">
        <v>15619.34</v>
      </c>
      <c r="M82" s="111"/>
      <c r="N82" s="113">
        <v>14417.85</v>
      </c>
      <c r="O82" s="113">
        <v>8628.9699999999993</v>
      </c>
      <c r="P82" s="113"/>
      <c r="Q82" s="113">
        <v>17172.55</v>
      </c>
      <c r="R82" s="113">
        <v>15971.06</v>
      </c>
      <c r="S82" s="47"/>
    </row>
    <row r="83" spans="1:19" ht="9" customHeight="1" x14ac:dyDescent="0.2">
      <c r="A83" s="242"/>
      <c r="B83" s="242"/>
      <c r="C83" s="48" t="s">
        <v>4</v>
      </c>
      <c r="D83" s="49">
        <v>35</v>
      </c>
      <c r="E83" s="50">
        <v>15160007</v>
      </c>
      <c r="F83" s="50">
        <v>1548009</v>
      </c>
      <c r="G83" s="50">
        <v>0</v>
      </c>
      <c r="H83" s="50">
        <v>11208835</v>
      </c>
      <c r="I83" s="50">
        <v>0</v>
      </c>
      <c r="J83" s="51">
        <v>2326409</v>
      </c>
      <c r="K83" s="50">
        <v>27916850</v>
      </c>
      <c r="L83" s="72">
        <v>30243259</v>
      </c>
      <c r="M83" s="112"/>
      <c r="N83" s="114">
        <v>27916850</v>
      </c>
      <c r="O83" s="114">
        <v>16708016</v>
      </c>
      <c r="P83" s="114">
        <v>0</v>
      </c>
      <c r="Q83" s="114">
        <v>33250693</v>
      </c>
      <c r="R83" s="114">
        <v>30924284</v>
      </c>
      <c r="S83" s="47"/>
    </row>
    <row r="84" spans="1:19" ht="12.75" customHeight="1" x14ac:dyDescent="0.2">
      <c r="A84" s="242"/>
      <c r="B84" s="242"/>
      <c r="C84" s="53" t="s">
        <v>3</v>
      </c>
      <c r="D84" s="54">
        <v>36</v>
      </c>
      <c r="E84" s="55">
        <v>8155.89</v>
      </c>
      <c r="F84" s="55">
        <v>811.87</v>
      </c>
      <c r="G84" s="55">
        <v>0</v>
      </c>
      <c r="H84" s="55">
        <v>5788.88</v>
      </c>
      <c r="I84" s="55">
        <v>0</v>
      </c>
      <c r="J84" s="55">
        <v>1229.72</v>
      </c>
      <c r="K84" s="56">
        <v>14756.64</v>
      </c>
      <c r="L84" s="46">
        <v>15986.36</v>
      </c>
      <c r="M84" s="111"/>
      <c r="N84" s="113">
        <v>14756.64</v>
      </c>
      <c r="O84" s="113">
        <v>8967.76</v>
      </c>
      <c r="P84" s="113"/>
      <c r="Q84" s="113">
        <v>17600.560000000001</v>
      </c>
      <c r="R84" s="113">
        <v>16370.84</v>
      </c>
      <c r="S84" s="47"/>
    </row>
    <row r="85" spans="1:19" ht="9" customHeight="1" x14ac:dyDescent="0.2">
      <c r="A85" s="242"/>
      <c r="B85" s="242"/>
      <c r="C85" s="48" t="s">
        <v>4</v>
      </c>
      <c r="D85" s="49">
        <v>37</v>
      </c>
      <c r="E85" s="50">
        <v>15792005</v>
      </c>
      <c r="F85" s="50">
        <v>1572000</v>
      </c>
      <c r="G85" s="50">
        <v>0</v>
      </c>
      <c r="H85" s="50">
        <v>11208835</v>
      </c>
      <c r="I85" s="50">
        <v>0</v>
      </c>
      <c r="J85" s="51">
        <v>2381070</v>
      </c>
      <c r="K85" s="50">
        <v>28572839</v>
      </c>
      <c r="L85" s="72">
        <v>30953909</v>
      </c>
      <c r="M85" s="112"/>
      <c r="N85" s="114">
        <v>28572839</v>
      </c>
      <c r="O85" s="114">
        <v>17364005</v>
      </c>
      <c r="P85" s="114">
        <v>0</v>
      </c>
      <c r="Q85" s="114">
        <v>34079436</v>
      </c>
      <c r="R85" s="114">
        <v>31698366</v>
      </c>
      <c r="S85" s="47"/>
    </row>
    <row r="86" spans="1:19" ht="12.75" customHeight="1" x14ac:dyDescent="0.2">
      <c r="A86" s="242"/>
      <c r="B86" s="242"/>
      <c r="C86" s="53" t="s">
        <v>3</v>
      </c>
      <c r="D86" s="54">
        <v>38</v>
      </c>
      <c r="E86" s="55">
        <v>8298.43</v>
      </c>
      <c r="F86" s="55">
        <v>824.27</v>
      </c>
      <c r="G86" s="55">
        <v>0</v>
      </c>
      <c r="H86" s="55">
        <v>5788.88</v>
      </c>
      <c r="I86" s="55">
        <v>0</v>
      </c>
      <c r="J86" s="55">
        <v>1242.6300000000001</v>
      </c>
      <c r="K86" s="56">
        <v>14911.58</v>
      </c>
      <c r="L86" s="46">
        <v>16154.21</v>
      </c>
      <c r="M86" s="111"/>
      <c r="N86" s="113">
        <v>14911.58</v>
      </c>
      <c r="O86" s="113">
        <v>9122.7000000000007</v>
      </c>
      <c r="P86" s="113"/>
      <c r="Q86" s="113">
        <v>17796.3</v>
      </c>
      <c r="R86" s="113">
        <v>16553.669999999998</v>
      </c>
      <c r="S86" s="47"/>
    </row>
    <row r="87" spans="1:19" ht="9" customHeight="1" x14ac:dyDescent="0.2">
      <c r="A87" s="242"/>
      <c r="B87" s="242"/>
      <c r="C87" s="48" t="s">
        <v>4</v>
      </c>
      <c r="D87" s="49">
        <v>39</v>
      </c>
      <c r="E87" s="50">
        <v>16068001</v>
      </c>
      <c r="F87" s="50">
        <v>1596009</v>
      </c>
      <c r="G87" s="50">
        <v>0</v>
      </c>
      <c r="H87" s="50">
        <v>11208835</v>
      </c>
      <c r="I87" s="50">
        <v>0</v>
      </c>
      <c r="J87" s="51">
        <v>2406067</v>
      </c>
      <c r="K87" s="50">
        <v>28872845</v>
      </c>
      <c r="L87" s="72">
        <v>31278912</v>
      </c>
      <c r="M87" s="112"/>
      <c r="N87" s="114">
        <v>28872845</v>
      </c>
      <c r="O87" s="114">
        <v>17664010</v>
      </c>
      <c r="P87" s="114">
        <v>0</v>
      </c>
      <c r="Q87" s="114">
        <v>34458442</v>
      </c>
      <c r="R87" s="114">
        <v>32052375</v>
      </c>
      <c r="S87" s="47"/>
    </row>
    <row r="88" spans="1:19" ht="12.75" customHeight="1" x14ac:dyDescent="0.2">
      <c r="A88" s="242"/>
      <c r="B88" s="242"/>
      <c r="C88" s="53" t="s">
        <v>3</v>
      </c>
      <c r="D88" s="54">
        <v>40</v>
      </c>
      <c r="E88" s="55">
        <v>8440.9699999999993</v>
      </c>
      <c r="F88" s="55">
        <v>842.86</v>
      </c>
      <c r="G88" s="55">
        <v>0</v>
      </c>
      <c r="H88" s="55">
        <v>5788.88</v>
      </c>
      <c r="I88" s="55">
        <v>0</v>
      </c>
      <c r="J88" s="55">
        <v>1256.06</v>
      </c>
      <c r="K88" s="56">
        <v>15072.71</v>
      </c>
      <c r="L88" s="46">
        <v>16328.77</v>
      </c>
      <c r="M88" s="111"/>
      <c r="N88" s="113">
        <v>15072.71</v>
      </c>
      <c r="O88" s="113">
        <v>9283.83</v>
      </c>
      <c r="P88" s="113"/>
      <c r="Q88" s="113">
        <v>17999.86</v>
      </c>
      <c r="R88" s="113">
        <v>16743.8</v>
      </c>
      <c r="S88" s="47"/>
    </row>
    <row r="89" spans="1:19" ht="9" customHeight="1" x14ac:dyDescent="0.2">
      <c r="A89" s="243"/>
      <c r="B89" s="243"/>
      <c r="C89" s="58"/>
      <c r="D89" s="59"/>
      <c r="E89" s="61">
        <v>16343997</v>
      </c>
      <c r="F89" s="61">
        <v>1632005</v>
      </c>
      <c r="G89" s="61">
        <v>0</v>
      </c>
      <c r="H89" s="61">
        <v>11208835</v>
      </c>
      <c r="I89" s="61">
        <v>0</v>
      </c>
      <c r="J89" s="60">
        <v>2432071</v>
      </c>
      <c r="K89" s="61">
        <v>29184836</v>
      </c>
      <c r="L89" s="72">
        <v>31616907</v>
      </c>
      <c r="M89" s="112"/>
      <c r="N89" s="114">
        <v>29184836</v>
      </c>
      <c r="O89" s="114">
        <v>17976002</v>
      </c>
      <c r="P89" s="114">
        <v>0</v>
      </c>
      <c r="Q89" s="114">
        <v>34852589</v>
      </c>
      <c r="R89" s="114">
        <v>32420518</v>
      </c>
      <c r="S89" s="47"/>
    </row>
    <row r="90" spans="1:19" ht="12.75" customHeight="1" x14ac:dyDescent="0.2">
      <c r="A90" s="239">
        <v>33359</v>
      </c>
      <c r="B90" s="239">
        <v>33542</v>
      </c>
      <c r="C90" s="42" t="s">
        <v>3</v>
      </c>
      <c r="D90" s="43">
        <v>0</v>
      </c>
      <c r="E90" s="44">
        <v>4412.6099999999997</v>
      </c>
      <c r="F90" s="44">
        <v>440.02</v>
      </c>
      <c r="G90" s="44">
        <v>0</v>
      </c>
      <c r="H90" s="44">
        <v>6056.11</v>
      </c>
      <c r="I90" s="44">
        <v>0</v>
      </c>
      <c r="J90" s="44">
        <v>909.06</v>
      </c>
      <c r="K90" s="45">
        <v>10908.74</v>
      </c>
      <c r="L90" s="46">
        <v>11817.8</v>
      </c>
      <c r="M90" s="111"/>
      <c r="N90" s="113">
        <v>10908.74</v>
      </c>
      <c r="O90" s="113">
        <v>4852.63</v>
      </c>
      <c r="P90" s="113"/>
      <c r="Q90" s="113">
        <v>12691.27</v>
      </c>
      <c r="R90" s="113">
        <v>11782.21</v>
      </c>
      <c r="S90" s="47"/>
    </row>
    <row r="91" spans="1:19" ht="9" customHeight="1" x14ac:dyDescent="0.2">
      <c r="A91" s="240"/>
      <c r="B91" s="240"/>
      <c r="C91" s="48" t="s">
        <v>4</v>
      </c>
      <c r="D91" s="49">
        <v>1</v>
      </c>
      <c r="E91" s="50">
        <v>8544004</v>
      </c>
      <c r="F91" s="50">
        <v>851998</v>
      </c>
      <c r="G91" s="50">
        <v>0</v>
      </c>
      <c r="H91" s="50">
        <v>11726264</v>
      </c>
      <c r="I91" s="50">
        <v>0</v>
      </c>
      <c r="J91" s="51">
        <v>1760186</v>
      </c>
      <c r="K91" s="50">
        <v>21122266</v>
      </c>
      <c r="L91" s="72">
        <v>22882452</v>
      </c>
      <c r="M91" s="112"/>
      <c r="N91" s="114">
        <v>21122266</v>
      </c>
      <c r="O91" s="114">
        <v>9396002</v>
      </c>
      <c r="P91" s="114">
        <v>0</v>
      </c>
      <c r="Q91" s="114">
        <v>24573725</v>
      </c>
      <c r="R91" s="114">
        <v>22813540</v>
      </c>
      <c r="S91" s="47"/>
    </row>
    <row r="92" spans="1:19" ht="12.75" customHeight="1" x14ac:dyDescent="0.2">
      <c r="A92" s="241">
        <v>33359</v>
      </c>
      <c r="B92" s="241">
        <v>33542</v>
      </c>
      <c r="C92" s="53" t="s">
        <v>3</v>
      </c>
      <c r="D92" s="54">
        <v>2</v>
      </c>
      <c r="E92" s="55">
        <v>4641.91</v>
      </c>
      <c r="F92" s="55">
        <v>458.61</v>
      </c>
      <c r="G92" s="55">
        <v>0</v>
      </c>
      <c r="H92" s="55">
        <v>6056.11</v>
      </c>
      <c r="I92" s="55">
        <v>0</v>
      </c>
      <c r="J92" s="55">
        <v>929.72</v>
      </c>
      <c r="K92" s="56">
        <v>11156.63</v>
      </c>
      <c r="L92" s="46">
        <v>12086.35</v>
      </c>
      <c r="M92" s="111"/>
      <c r="N92" s="113">
        <v>11156.63</v>
      </c>
      <c r="O92" s="113">
        <v>5100.5200000000004</v>
      </c>
      <c r="P92" s="113"/>
      <c r="Q92" s="113">
        <v>13004.44</v>
      </c>
      <c r="R92" s="113">
        <v>12074.72</v>
      </c>
      <c r="S92" s="47"/>
    </row>
    <row r="93" spans="1:19" ht="9" customHeight="1" x14ac:dyDescent="0.2">
      <c r="A93" s="241"/>
      <c r="B93" s="241"/>
      <c r="C93" s="48" t="s">
        <v>4</v>
      </c>
      <c r="D93" s="49">
        <v>3</v>
      </c>
      <c r="E93" s="50">
        <v>8987991</v>
      </c>
      <c r="F93" s="50">
        <v>887993</v>
      </c>
      <c r="G93" s="50">
        <v>0</v>
      </c>
      <c r="H93" s="50">
        <v>11726264</v>
      </c>
      <c r="I93" s="50">
        <v>0</v>
      </c>
      <c r="J93" s="51">
        <v>1800189</v>
      </c>
      <c r="K93" s="50">
        <v>21602248</v>
      </c>
      <c r="L93" s="72">
        <v>23402437</v>
      </c>
      <c r="M93" s="112"/>
      <c r="N93" s="114">
        <v>21602248</v>
      </c>
      <c r="O93" s="114">
        <v>9875984</v>
      </c>
      <c r="P93" s="114">
        <v>0</v>
      </c>
      <c r="Q93" s="114">
        <v>25180107</v>
      </c>
      <c r="R93" s="114">
        <v>23379918</v>
      </c>
      <c r="S93" s="47"/>
    </row>
    <row r="94" spans="1:19" ht="12.75" customHeight="1" x14ac:dyDescent="0.2">
      <c r="A94" s="242"/>
      <c r="B94" s="242"/>
      <c r="C94" s="53" t="s">
        <v>3</v>
      </c>
      <c r="D94" s="54">
        <v>4</v>
      </c>
      <c r="E94" s="55">
        <v>4871.22</v>
      </c>
      <c r="F94" s="55">
        <v>483.4</v>
      </c>
      <c r="G94" s="55">
        <v>0</v>
      </c>
      <c r="H94" s="55">
        <v>6056.11</v>
      </c>
      <c r="I94" s="55">
        <v>0</v>
      </c>
      <c r="J94" s="55">
        <v>950.89</v>
      </c>
      <c r="K94" s="56">
        <v>11410.73</v>
      </c>
      <c r="L94" s="46">
        <v>12361.62</v>
      </c>
      <c r="M94" s="111"/>
      <c r="N94" s="113">
        <v>11410.73</v>
      </c>
      <c r="O94" s="113">
        <v>5354.62</v>
      </c>
      <c r="P94" s="113"/>
      <c r="Q94" s="113">
        <v>13325.45</v>
      </c>
      <c r="R94" s="113">
        <v>12374.56</v>
      </c>
      <c r="S94" s="47"/>
    </row>
    <row r="95" spans="1:19" ht="9" customHeight="1" x14ac:dyDescent="0.2">
      <c r="A95" s="242"/>
      <c r="B95" s="242"/>
      <c r="C95" s="48" t="s">
        <v>4</v>
      </c>
      <c r="D95" s="49">
        <v>5</v>
      </c>
      <c r="E95" s="50">
        <v>9431997</v>
      </c>
      <c r="F95" s="50">
        <v>935993</v>
      </c>
      <c r="G95" s="50">
        <v>0</v>
      </c>
      <c r="H95" s="50">
        <v>11726264</v>
      </c>
      <c r="I95" s="50">
        <v>0</v>
      </c>
      <c r="J95" s="51">
        <v>1841180</v>
      </c>
      <c r="K95" s="50">
        <v>22094254</v>
      </c>
      <c r="L95" s="72">
        <v>23935434</v>
      </c>
      <c r="M95" s="112"/>
      <c r="N95" s="114">
        <v>22094254</v>
      </c>
      <c r="O95" s="114">
        <v>10367990</v>
      </c>
      <c r="P95" s="114">
        <v>0</v>
      </c>
      <c r="Q95" s="114">
        <v>25801669</v>
      </c>
      <c r="R95" s="114">
        <v>23960489</v>
      </c>
      <c r="S95" s="47"/>
    </row>
    <row r="96" spans="1:19" ht="12.75" customHeight="1" x14ac:dyDescent="0.2">
      <c r="A96" s="242"/>
      <c r="B96" s="242"/>
      <c r="C96" s="53" t="s">
        <v>3</v>
      </c>
      <c r="D96" s="54">
        <v>6</v>
      </c>
      <c r="E96" s="55">
        <v>5199.6899999999996</v>
      </c>
      <c r="F96" s="55">
        <v>514.39</v>
      </c>
      <c r="G96" s="55">
        <v>0</v>
      </c>
      <c r="H96" s="55">
        <v>6056.11</v>
      </c>
      <c r="I96" s="55">
        <v>0</v>
      </c>
      <c r="J96" s="55">
        <v>980.85</v>
      </c>
      <c r="K96" s="56">
        <v>11770.19</v>
      </c>
      <c r="L96" s="46">
        <v>12751.04</v>
      </c>
      <c r="M96" s="111"/>
      <c r="N96" s="113">
        <v>11770.19</v>
      </c>
      <c r="O96" s="113">
        <v>5714.08</v>
      </c>
      <c r="P96" s="113"/>
      <c r="Q96" s="113">
        <v>13779.57</v>
      </c>
      <c r="R96" s="113">
        <v>12798.72</v>
      </c>
      <c r="S96" s="47"/>
    </row>
    <row r="97" spans="1:19" ht="9" customHeight="1" x14ac:dyDescent="0.2">
      <c r="A97" s="242"/>
      <c r="B97" s="242"/>
      <c r="C97" s="48" t="s">
        <v>4</v>
      </c>
      <c r="D97" s="49">
        <v>7</v>
      </c>
      <c r="E97" s="50">
        <v>10068004</v>
      </c>
      <c r="F97" s="50">
        <v>995998</v>
      </c>
      <c r="G97" s="50">
        <v>0</v>
      </c>
      <c r="H97" s="50">
        <v>11726264</v>
      </c>
      <c r="I97" s="50">
        <v>0</v>
      </c>
      <c r="J97" s="51">
        <v>1899190</v>
      </c>
      <c r="K97" s="50">
        <v>22790266</v>
      </c>
      <c r="L97" s="72">
        <v>24689456</v>
      </c>
      <c r="M97" s="112"/>
      <c r="N97" s="114">
        <v>22790266</v>
      </c>
      <c r="O97" s="114">
        <v>11064002</v>
      </c>
      <c r="P97" s="114">
        <v>0</v>
      </c>
      <c r="Q97" s="114">
        <v>26680968</v>
      </c>
      <c r="R97" s="114">
        <v>24781778</v>
      </c>
      <c r="S97" s="47"/>
    </row>
    <row r="98" spans="1:19" ht="12.75" customHeight="1" x14ac:dyDescent="0.2">
      <c r="A98" s="242"/>
      <c r="B98" s="242"/>
      <c r="C98" s="53" t="s">
        <v>3</v>
      </c>
      <c r="D98" s="54">
        <v>8</v>
      </c>
      <c r="E98" s="55">
        <v>5466.18</v>
      </c>
      <c r="F98" s="55">
        <v>545.38</v>
      </c>
      <c r="G98" s="55">
        <v>0</v>
      </c>
      <c r="H98" s="55">
        <v>6056.11</v>
      </c>
      <c r="I98" s="55">
        <v>0</v>
      </c>
      <c r="J98" s="55">
        <v>1005.64</v>
      </c>
      <c r="K98" s="56">
        <v>12067.67</v>
      </c>
      <c r="L98" s="46">
        <v>13073.31</v>
      </c>
      <c r="M98" s="111"/>
      <c r="N98" s="113">
        <v>12067.67</v>
      </c>
      <c r="O98" s="113">
        <v>6011.56</v>
      </c>
      <c r="P98" s="113"/>
      <c r="Q98" s="113">
        <v>14155.39</v>
      </c>
      <c r="R98" s="113">
        <v>13149.75</v>
      </c>
      <c r="S98" s="47"/>
    </row>
    <row r="99" spans="1:19" ht="9" customHeight="1" x14ac:dyDescent="0.2">
      <c r="A99" s="242"/>
      <c r="B99" s="242"/>
      <c r="C99" s="48" t="s">
        <v>4</v>
      </c>
      <c r="D99" s="49">
        <v>9</v>
      </c>
      <c r="E99" s="50">
        <v>10584000</v>
      </c>
      <c r="F99" s="50">
        <v>1056003</v>
      </c>
      <c r="G99" s="50">
        <v>0</v>
      </c>
      <c r="H99" s="50">
        <v>11726264</v>
      </c>
      <c r="I99" s="50">
        <v>0</v>
      </c>
      <c r="J99" s="51">
        <v>1947191</v>
      </c>
      <c r="K99" s="50">
        <v>23366267</v>
      </c>
      <c r="L99" s="72">
        <v>25313458</v>
      </c>
      <c r="M99" s="112"/>
      <c r="N99" s="114">
        <v>23366267</v>
      </c>
      <c r="O99" s="114">
        <v>11640003</v>
      </c>
      <c r="P99" s="114">
        <v>0</v>
      </c>
      <c r="Q99" s="114">
        <v>27408657</v>
      </c>
      <c r="R99" s="114">
        <v>25461466</v>
      </c>
      <c r="S99" s="47"/>
    </row>
    <row r="100" spans="1:19" ht="12.75" customHeight="1" x14ac:dyDescent="0.2">
      <c r="A100" s="242"/>
      <c r="B100" s="242"/>
      <c r="C100" s="53" t="s">
        <v>3</v>
      </c>
      <c r="D100" s="54">
        <v>10</v>
      </c>
      <c r="E100" s="55">
        <v>5726.47</v>
      </c>
      <c r="F100" s="55">
        <v>570.16999999999996</v>
      </c>
      <c r="G100" s="55">
        <v>0</v>
      </c>
      <c r="H100" s="55">
        <v>6056.11</v>
      </c>
      <c r="I100" s="55">
        <v>0</v>
      </c>
      <c r="J100" s="55">
        <v>1029.4000000000001</v>
      </c>
      <c r="K100" s="56">
        <v>12352.75</v>
      </c>
      <c r="L100" s="46">
        <v>13382.15</v>
      </c>
      <c r="M100" s="111"/>
      <c r="N100" s="113">
        <v>12352.75</v>
      </c>
      <c r="O100" s="113">
        <v>6296.64</v>
      </c>
      <c r="P100" s="113"/>
      <c r="Q100" s="113">
        <v>14515.55</v>
      </c>
      <c r="R100" s="113">
        <v>13486.15</v>
      </c>
      <c r="S100" s="47"/>
    </row>
    <row r="101" spans="1:19" ht="9" customHeight="1" x14ac:dyDescent="0.2">
      <c r="A101" s="242"/>
      <c r="B101" s="242"/>
      <c r="C101" s="48" t="s">
        <v>4</v>
      </c>
      <c r="D101" s="49">
        <v>11</v>
      </c>
      <c r="E101" s="50">
        <v>11087992</v>
      </c>
      <c r="F101" s="50">
        <v>1104003</v>
      </c>
      <c r="G101" s="50">
        <v>0</v>
      </c>
      <c r="H101" s="50">
        <v>11726264</v>
      </c>
      <c r="I101" s="50">
        <v>0</v>
      </c>
      <c r="J101" s="51">
        <v>1993196</v>
      </c>
      <c r="K101" s="50">
        <v>23918259</v>
      </c>
      <c r="L101" s="72">
        <v>25911456</v>
      </c>
      <c r="M101" s="112"/>
      <c r="N101" s="114">
        <v>23918259</v>
      </c>
      <c r="O101" s="114">
        <v>12191995</v>
      </c>
      <c r="P101" s="114">
        <v>0</v>
      </c>
      <c r="Q101" s="114">
        <v>28106024</v>
      </c>
      <c r="R101" s="114">
        <v>26112828</v>
      </c>
      <c r="S101" s="47"/>
    </row>
    <row r="102" spans="1:19" ht="12.75" customHeight="1" x14ac:dyDescent="0.2">
      <c r="A102" s="242"/>
      <c r="B102" s="242"/>
      <c r="C102" s="53" t="s">
        <v>3</v>
      </c>
      <c r="D102" s="54">
        <v>12</v>
      </c>
      <c r="E102" s="55">
        <v>5986.77</v>
      </c>
      <c r="F102" s="55">
        <v>594.96</v>
      </c>
      <c r="G102" s="55">
        <v>0</v>
      </c>
      <c r="H102" s="55">
        <v>6056.11</v>
      </c>
      <c r="I102" s="55">
        <v>0</v>
      </c>
      <c r="J102" s="55">
        <v>1053.1500000000001</v>
      </c>
      <c r="K102" s="56">
        <v>12637.84</v>
      </c>
      <c r="L102" s="46">
        <v>13690.99</v>
      </c>
      <c r="M102" s="111"/>
      <c r="N102" s="113">
        <v>12637.84</v>
      </c>
      <c r="O102" s="113">
        <v>6581.73</v>
      </c>
      <c r="P102" s="113"/>
      <c r="Q102" s="113">
        <v>14875.7</v>
      </c>
      <c r="R102" s="113">
        <v>13822.55</v>
      </c>
      <c r="S102" s="47"/>
    </row>
    <row r="103" spans="1:19" ht="9" customHeight="1" x14ac:dyDescent="0.2">
      <c r="A103" s="242"/>
      <c r="B103" s="242"/>
      <c r="C103" s="48" t="s">
        <v>4</v>
      </c>
      <c r="D103" s="49">
        <v>13</v>
      </c>
      <c r="E103" s="50">
        <v>11592003</v>
      </c>
      <c r="F103" s="50">
        <v>1152003</v>
      </c>
      <c r="G103" s="50">
        <v>0</v>
      </c>
      <c r="H103" s="50">
        <v>11726264</v>
      </c>
      <c r="I103" s="50">
        <v>0</v>
      </c>
      <c r="J103" s="51">
        <v>2039183</v>
      </c>
      <c r="K103" s="50">
        <v>24470270</v>
      </c>
      <c r="L103" s="72">
        <v>26509453</v>
      </c>
      <c r="M103" s="112"/>
      <c r="N103" s="114">
        <v>24470270</v>
      </c>
      <c r="O103" s="114">
        <v>12744006</v>
      </c>
      <c r="P103" s="114">
        <v>0</v>
      </c>
      <c r="Q103" s="114">
        <v>28803372</v>
      </c>
      <c r="R103" s="114">
        <v>26764189</v>
      </c>
      <c r="S103" s="47"/>
    </row>
    <row r="104" spans="1:19" ht="12.75" customHeight="1" x14ac:dyDescent="0.2">
      <c r="A104" s="242"/>
      <c r="B104" s="242"/>
      <c r="C104" s="53" t="s">
        <v>3</v>
      </c>
      <c r="D104" s="54">
        <v>14</v>
      </c>
      <c r="E104" s="55">
        <v>6247.06</v>
      </c>
      <c r="F104" s="55">
        <v>619.75</v>
      </c>
      <c r="G104" s="55">
        <v>0</v>
      </c>
      <c r="H104" s="55">
        <v>6056.11</v>
      </c>
      <c r="I104" s="55">
        <v>0</v>
      </c>
      <c r="J104" s="55">
        <v>1076.9100000000001</v>
      </c>
      <c r="K104" s="56">
        <v>12922.92</v>
      </c>
      <c r="L104" s="46">
        <v>13999.83</v>
      </c>
      <c r="M104" s="111"/>
      <c r="N104" s="113">
        <v>12922.92</v>
      </c>
      <c r="O104" s="113">
        <v>6866.81</v>
      </c>
      <c r="P104" s="113"/>
      <c r="Q104" s="113">
        <v>15235.86</v>
      </c>
      <c r="R104" s="113">
        <v>14158.95</v>
      </c>
      <c r="S104" s="47"/>
    </row>
    <row r="105" spans="1:19" ht="9" customHeight="1" x14ac:dyDescent="0.2">
      <c r="A105" s="242"/>
      <c r="B105" s="242"/>
      <c r="C105" s="48" t="s">
        <v>4</v>
      </c>
      <c r="D105" s="49">
        <v>15</v>
      </c>
      <c r="E105" s="50">
        <v>12095995</v>
      </c>
      <c r="F105" s="50">
        <v>1200003</v>
      </c>
      <c r="G105" s="50">
        <v>0</v>
      </c>
      <c r="H105" s="50">
        <v>11726264</v>
      </c>
      <c r="I105" s="50">
        <v>0</v>
      </c>
      <c r="J105" s="51">
        <v>2085189</v>
      </c>
      <c r="K105" s="50">
        <v>25022262</v>
      </c>
      <c r="L105" s="72">
        <v>27107451</v>
      </c>
      <c r="M105" s="112"/>
      <c r="N105" s="114">
        <v>25022262</v>
      </c>
      <c r="O105" s="114">
        <v>13295998</v>
      </c>
      <c r="P105" s="114">
        <v>0</v>
      </c>
      <c r="Q105" s="114">
        <v>29500739</v>
      </c>
      <c r="R105" s="114">
        <v>27415550</v>
      </c>
      <c r="S105" s="47"/>
    </row>
    <row r="106" spans="1:19" ht="12.75" customHeight="1" x14ac:dyDescent="0.2">
      <c r="A106" s="242"/>
      <c r="B106" s="242"/>
      <c r="C106" s="53" t="s">
        <v>3</v>
      </c>
      <c r="D106" s="54">
        <v>16</v>
      </c>
      <c r="E106" s="55">
        <v>6507.36</v>
      </c>
      <c r="F106" s="55">
        <v>650.74</v>
      </c>
      <c r="G106" s="55">
        <v>0</v>
      </c>
      <c r="H106" s="55">
        <v>6056.11</v>
      </c>
      <c r="I106" s="55">
        <v>0</v>
      </c>
      <c r="J106" s="55">
        <v>1101.18</v>
      </c>
      <c r="K106" s="56">
        <v>13214.21</v>
      </c>
      <c r="L106" s="46">
        <v>14315.39</v>
      </c>
      <c r="M106" s="111"/>
      <c r="N106" s="113">
        <v>13214.21</v>
      </c>
      <c r="O106" s="113">
        <v>7158.1</v>
      </c>
      <c r="P106" s="113"/>
      <c r="Q106" s="113">
        <v>15603.85</v>
      </c>
      <c r="R106" s="113">
        <v>14502.67</v>
      </c>
      <c r="S106" s="47"/>
    </row>
    <row r="107" spans="1:19" ht="9" customHeight="1" x14ac:dyDescent="0.2">
      <c r="A107" s="242"/>
      <c r="B107" s="242"/>
      <c r="C107" s="48" t="s">
        <v>4</v>
      </c>
      <c r="D107" s="49">
        <v>17</v>
      </c>
      <c r="E107" s="50">
        <v>12600006</v>
      </c>
      <c r="F107" s="50">
        <v>1260008</v>
      </c>
      <c r="G107" s="50">
        <v>0</v>
      </c>
      <c r="H107" s="50">
        <v>11726264</v>
      </c>
      <c r="I107" s="50">
        <v>0</v>
      </c>
      <c r="J107" s="51">
        <v>2132182</v>
      </c>
      <c r="K107" s="50">
        <v>25586278</v>
      </c>
      <c r="L107" s="72">
        <v>27718460</v>
      </c>
      <c r="M107" s="112"/>
      <c r="N107" s="114">
        <v>25586278</v>
      </c>
      <c r="O107" s="114">
        <v>13860014</v>
      </c>
      <c r="P107" s="114">
        <v>0</v>
      </c>
      <c r="Q107" s="114">
        <v>30213267</v>
      </c>
      <c r="R107" s="114">
        <v>28081085</v>
      </c>
      <c r="S107" s="47"/>
    </row>
    <row r="108" spans="1:19" ht="12.75" customHeight="1" x14ac:dyDescent="0.2">
      <c r="A108" s="242"/>
      <c r="B108" s="242"/>
      <c r="C108" s="53" t="s">
        <v>3</v>
      </c>
      <c r="D108" s="54">
        <v>18</v>
      </c>
      <c r="E108" s="55">
        <v>6767.65</v>
      </c>
      <c r="F108" s="55">
        <v>675.53</v>
      </c>
      <c r="G108" s="55">
        <v>0</v>
      </c>
      <c r="H108" s="55">
        <v>6056.11</v>
      </c>
      <c r="I108" s="55">
        <v>0</v>
      </c>
      <c r="J108" s="55">
        <v>1124.94</v>
      </c>
      <c r="K108" s="56">
        <v>13499.29</v>
      </c>
      <c r="L108" s="46">
        <v>14624.23</v>
      </c>
      <c r="M108" s="111"/>
      <c r="N108" s="113">
        <v>13499.29</v>
      </c>
      <c r="O108" s="113">
        <v>7443.18</v>
      </c>
      <c r="P108" s="113"/>
      <c r="Q108" s="113">
        <v>15964</v>
      </c>
      <c r="R108" s="113">
        <v>14839.06</v>
      </c>
      <c r="S108" s="47"/>
    </row>
    <row r="109" spans="1:19" ht="9" customHeight="1" x14ac:dyDescent="0.2">
      <c r="A109" s="242"/>
      <c r="B109" s="242"/>
      <c r="C109" s="48" t="s">
        <v>4</v>
      </c>
      <c r="D109" s="49">
        <v>19</v>
      </c>
      <c r="E109" s="50">
        <v>13103998</v>
      </c>
      <c r="F109" s="50">
        <v>1308008</v>
      </c>
      <c r="G109" s="50">
        <v>0</v>
      </c>
      <c r="H109" s="50">
        <v>11726264</v>
      </c>
      <c r="I109" s="50">
        <v>0</v>
      </c>
      <c r="J109" s="51">
        <v>2178188</v>
      </c>
      <c r="K109" s="50">
        <v>26138270</v>
      </c>
      <c r="L109" s="72">
        <v>28316458</v>
      </c>
      <c r="M109" s="112"/>
      <c r="N109" s="114">
        <v>26138270</v>
      </c>
      <c r="O109" s="114">
        <v>14412006</v>
      </c>
      <c r="P109" s="114">
        <v>0</v>
      </c>
      <c r="Q109" s="114">
        <v>30910614</v>
      </c>
      <c r="R109" s="114">
        <v>28732427</v>
      </c>
      <c r="S109" s="47"/>
    </row>
    <row r="110" spans="1:19" ht="12.75" customHeight="1" x14ac:dyDescent="0.2">
      <c r="A110" s="242"/>
      <c r="B110" s="242"/>
      <c r="C110" s="53" t="s">
        <v>3</v>
      </c>
      <c r="D110" s="54">
        <v>20</v>
      </c>
      <c r="E110" s="55">
        <v>7027.95</v>
      </c>
      <c r="F110" s="55">
        <v>700.32</v>
      </c>
      <c r="G110" s="55">
        <v>0</v>
      </c>
      <c r="H110" s="55">
        <v>6056.11</v>
      </c>
      <c r="I110" s="55">
        <v>0</v>
      </c>
      <c r="J110" s="55">
        <v>1148.7</v>
      </c>
      <c r="K110" s="56">
        <v>13784.38</v>
      </c>
      <c r="L110" s="46">
        <v>14933.08</v>
      </c>
      <c r="M110" s="111"/>
      <c r="N110" s="113">
        <v>13784.38</v>
      </c>
      <c r="O110" s="113">
        <v>7728.27</v>
      </c>
      <c r="P110" s="113"/>
      <c r="Q110" s="113">
        <v>16324.17</v>
      </c>
      <c r="R110" s="113">
        <v>15175.47</v>
      </c>
      <c r="S110" s="47"/>
    </row>
    <row r="111" spans="1:19" ht="9" customHeight="1" x14ac:dyDescent="0.2">
      <c r="A111" s="242"/>
      <c r="B111" s="242"/>
      <c r="C111" s="48" t="s">
        <v>4</v>
      </c>
      <c r="D111" s="49">
        <v>21</v>
      </c>
      <c r="E111" s="50">
        <v>13608009</v>
      </c>
      <c r="F111" s="50">
        <v>1356009</v>
      </c>
      <c r="G111" s="50">
        <v>0</v>
      </c>
      <c r="H111" s="50">
        <v>11726264</v>
      </c>
      <c r="I111" s="50">
        <v>0</v>
      </c>
      <c r="J111" s="51">
        <v>2224193</v>
      </c>
      <c r="K111" s="50">
        <v>26690281</v>
      </c>
      <c r="L111" s="72">
        <v>28914475</v>
      </c>
      <c r="M111" s="112"/>
      <c r="N111" s="114">
        <v>26690281</v>
      </c>
      <c r="O111" s="114">
        <v>14964017</v>
      </c>
      <c r="P111" s="114">
        <v>0</v>
      </c>
      <c r="Q111" s="114">
        <v>31608001</v>
      </c>
      <c r="R111" s="114">
        <v>29383807</v>
      </c>
      <c r="S111" s="47"/>
    </row>
    <row r="112" spans="1:19" ht="12.75" customHeight="1" x14ac:dyDescent="0.2">
      <c r="A112" s="242"/>
      <c r="B112" s="242"/>
      <c r="C112" s="53" t="s">
        <v>3</v>
      </c>
      <c r="D112" s="54">
        <v>22</v>
      </c>
      <c r="E112" s="55">
        <v>7170.49</v>
      </c>
      <c r="F112" s="55">
        <v>712.71</v>
      </c>
      <c r="G112" s="55">
        <v>0</v>
      </c>
      <c r="H112" s="55">
        <v>6056.11</v>
      </c>
      <c r="I112" s="55">
        <v>0</v>
      </c>
      <c r="J112" s="55">
        <v>1161.6099999999999</v>
      </c>
      <c r="K112" s="56">
        <v>13939.31</v>
      </c>
      <c r="L112" s="46">
        <v>15100.92</v>
      </c>
      <c r="M112" s="111"/>
      <c r="N112" s="113">
        <v>13939.31</v>
      </c>
      <c r="O112" s="113">
        <v>7883.2</v>
      </c>
      <c r="P112" s="113"/>
      <c r="Q112" s="113">
        <v>16519.900000000001</v>
      </c>
      <c r="R112" s="113">
        <v>15358.29</v>
      </c>
      <c r="S112" s="47"/>
    </row>
    <row r="113" spans="1:19" ht="9" customHeight="1" x14ac:dyDescent="0.2">
      <c r="A113" s="242"/>
      <c r="B113" s="242"/>
      <c r="C113" s="48" t="s">
        <v>4</v>
      </c>
      <c r="D113" s="49">
        <v>23</v>
      </c>
      <c r="E113" s="50">
        <v>13884005</v>
      </c>
      <c r="F113" s="50">
        <v>1379999</v>
      </c>
      <c r="G113" s="50">
        <v>0</v>
      </c>
      <c r="H113" s="50">
        <v>11726264</v>
      </c>
      <c r="I113" s="50">
        <v>0</v>
      </c>
      <c r="J113" s="51">
        <v>2249191</v>
      </c>
      <c r="K113" s="50">
        <v>26990268</v>
      </c>
      <c r="L113" s="72">
        <v>29239458</v>
      </c>
      <c r="M113" s="112"/>
      <c r="N113" s="114">
        <v>26990268</v>
      </c>
      <c r="O113" s="114">
        <v>15264004</v>
      </c>
      <c r="P113" s="114">
        <v>0</v>
      </c>
      <c r="Q113" s="114">
        <v>31986987</v>
      </c>
      <c r="R113" s="114">
        <v>29737796</v>
      </c>
      <c r="S113" s="47"/>
    </row>
    <row r="114" spans="1:19" ht="12.75" customHeight="1" x14ac:dyDescent="0.2">
      <c r="A114" s="242"/>
      <c r="B114" s="242"/>
      <c r="C114" s="53" t="s">
        <v>3</v>
      </c>
      <c r="D114" s="54">
        <v>24</v>
      </c>
      <c r="E114" s="55">
        <v>7313.03</v>
      </c>
      <c r="F114" s="55">
        <v>731.3</v>
      </c>
      <c r="G114" s="55">
        <v>0</v>
      </c>
      <c r="H114" s="55">
        <v>6056.11</v>
      </c>
      <c r="I114" s="55">
        <v>0</v>
      </c>
      <c r="J114" s="55">
        <v>1175.04</v>
      </c>
      <c r="K114" s="56">
        <v>14100.44</v>
      </c>
      <c r="L114" s="46">
        <v>15275.48</v>
      </c>
      <c r="M114" s="111"/>
      <c r="N114" s="113">
        <v>14100.44</v>
      </c>
      <c r="O114" s="113">
        <v>8044.33</v>
      </c>
      <c r="P114" s="113"/>
      <c r="Q114" s="113">
        <v>16723.46</v>
      </c>
      <c r="R114" s="113">
        <v>15548.42</v>
      </c>
      <c r="S114" s="47"/>
    </row>
    <row r="115" spans="1:19" ht="9" customHeight="1" x14ac:dyDescent="0.2">
      <c r="A115" s="242"/>
      <c r="B115" s="242"/>
      <c r="C115" s="48" t="s">
        <v>4</v>
      </c>
      <c r="D115" s="49">
        <v>25</v>
      </c>
      <c r="E115" s="50">
        <v>14160001</v>
      </c>
      <c r="F115" s="50">
        <v>1415994</v>
      </c>
      <c r="G115" s="50">
        <v>0</v>
      </c>
      <c r="H115" s="50">
        <v>11726264</v>
      </c>
      <c r="I115" s="50">
        <v>0</v>
      </c>
      <c r="J115" s="51">
        <v>2275195</v>
      </c>
      <c r="K115" s="50">
        <v>27302259</v>
      </c>
      <c r="L115" s="72">
        <v>29577454</v>
      </c>
      <c r="M115" s="112"/>
      <c r="N115" s="114">
        <v>27302259</v>
      </c>
      <c r="O115" s="114">
        <v>15575995</v>
      </c>
      <c r="P115" s="114">
        <v>0</v>
      </c>
      <c r="Q115" s="114">
        <v>32381134</v>
      </c>
      <c r="R115" s="114">
        <v>30105939</v>
      </c>
      <c r="S115" s="47"/>
    </row>
    <row r="116" spans="1:19" ht="12.75" customHeight="1" x14ac:dyDescent="0.2">
      <c r="A116" s="242"/>
      <c r="B116" s="242"/>
      <c r="C116" s="53" t="s">
        <v>3</v>
      </c>
      <c r="D116" s="54">
        <v>26</v>
      </c>
      <c r="E116" s="55">
        <v>7455.57</v>
      </c>
      <c r="F116" s="55">
        <v>743.7</v>
      </c>
      <c r="G116" s="55">
        <v>0</v>
      </c>
      <c r="H116" s="55">
        <v>6056.11</v>
      </c>
      <c r="I116" s="55">
        <v>0</v>
      </c>
      <c r="J116" s="55">
        <v>1187.95</v>
      </c>
      <c r="K116" s="56">
        <v>14255.38</v>
      </c>
      <c r="L116" s="46">
        <v>15443.33</v>
      </c>
      <c r="M116" s="111"/>
      <c r="N116" s="113">
        <v>14255.38</v>
      </c>
      <c r="O116" s="113">
        <v>8199.27</v>
      </c>
      <c r="P116" s="113"/>
      <c r="Q116" s="113">
        <v>16919.2</v>
      </c>
      <c r="R116" s="113">
        <v>15731.25</v>
      </c>
      <c r="S116" s="47"/>
    </row>
    <row r="117" spans="1:19" ht="9" customHeight="1" x14ac:dyDescent="0.2">
      <c r="A117" s="242"/>
      <c r="B117" s="242"/>
      <c r="C117" s="48" t="s">
        <v>4</v>
      </c>
      <c r="D117" s="49">
        <v>27</v>
      </c>
      <c r="E117" s="50">
        <v>14435997</v>
      </c>
      <c r="F117" s="50">
        <v>1440004</v>
      </c>
      <c r="G117" s="50">
        <v>0</v>
      </c>
      <c r="H117" s="50">
        <v>11726264</v>
      </c>
      <c r="I117" s="50">
        <v>0</v>
      </c>
      <c r="J117" s="51">
        <v>2300192</v>
      </c>
      <c r="K117" s="50">
        <v>27602265</v>
      </c>
      <c r="L117" s="72">
        <v>29902457</v>
      </c>
      <c r="M117" s="112"/>
      <c r="N117" s="114">
        <v>27602265</v>
      </c>
      <c r="O117" s="114">
        <v>15876001</v>
      </c>
      <c r="P117" s="114">
        <v>0</v>
      </c>
      <c r="Q117" s="114">
        <v>32760139</v>
      </c>
      <c r="R117" s="114">
        <v>30459947</v>
      </c>
      <c r="S117" s="47"/>
    </row>
    <row r="118" spans="1:19" ht="12.75" customHeight="1" x14ac:dyDescent="0.2">
      <c r="A118" s="242"/>
      <c r="B118" s="242"/>
      <c r="C118" s="53" t="s">
        <v>3</v>
      </c>
      <c r="D118" s="54">
        <v>28</v>
      </c>
      <c r="E118" s="55">
        <v>7591.92</v>
      </c>
      <c r="F118" s="55">
        <v>756.09</v>
      </c>
      <c r="G118" s="55">
        <v>0</v>
      </c>
      <c r="H118" s="55">
        <v>6056.11</v>
      </c>
      <c r="I118" s="55">
        <v>0</v>
      </c>
      <c r="J118" s="55">
        <v>1200.3399999999999</v>
      </c>
      <c r="K118" s="56">
        <v>14404.12</v>
      </c>
      <c r="L118" s="46">
        <v>15604.46</v>
      </c>
      <c r="M118" s="111"/>
      <c r="N118" s="113">
        <v>14404.12</v>
      </c>
      <c r="O118" s="113">
        <v>8348.01</v>
      </c>
      <c r="P118" s="113"/>
      <c r="Q118" s="113">
        <v>17107.099999999999</v>
      </c>
      <c r="R118" s="113">
        <v>15906.76</v>
      </c>
      <c r="S118" s="47"/>
    </row>
    <row r="119" spans="1:19" ht="9" customHeight="1" x14ac:dyDescent="0.2">
      <c r="A119" s="242"/>
      <c r="B119" s="242"/>
      <c r="C119" s="48" t="s">
        <v>4</v>
      </c>
      <c r="D119" s="49">
        <v>29</v>
      </c>
      <c r="E119" s="50">
        <v>14700007</v>
      </c>
      <c r="F119" s="50">
        <v>1463994</v>
      </c>
      <c r="G119" s="50">
        <v>0</v>
      </c>
      <c r="H119" s="50">
        <v>11726264</v>
      </c>
      <c r="I119" s="50">
        <v>0</v>
      </c>
      <c r="J119" s="51">
        <v>2324182</v>
      </c>
      <c r="K119" s="50">
        <v>27890265</v>
      </c>
      <c r="L119" s="72">
        <v>30214448</v>
      </c>
      <c r="M119" s="112"/>
      <c r="N119" s="114">
        <v>27890265</v>
      </c>
      <c r="O119" s="114">
        <v>16164001</v>
      </c>
      <c r="P119" s="114">
        <v>0</v>
      </c>
      <c r="Q119" s="114">
        <v>33123965</v>
      </c>
      <c r="R119" s="114">
        <v>30799782</v>
      </c>
      <c r="S119" s="47"/>
    </row>
    <row r="120" spans="1:19" ht="12.75" customHeight="1" x14ac:dyDescent="0.2">
      <c r="A120" s="242"/>
      <c r="B120" s="242"/>
      <c r="C120" s="53" t="s">
        <v>3</v>
      </c>
      <c r="D120" s="54">
        <v>30</v>
      </c>
      <c r="E120" s="55">
        <v>7734.46</v>
      </c>
      <c r="F120" s="55">
        <v>768.49</v>
      </c>
      <c r="G120" s="55">
        <v>0</v>
      </c>
      <c r="H120" s="55">
        <v>6056.11</v>
      </c>
      <c r="I120" s="55">
        <v>0</v>
      </c>
      <c r="J120" s="55">
        <v>1213.26</v>
      </c>
      <c r="K120" s="56">
        <v>14559.06</v>
      </c>
      <c r="L120" s="46">
        <v>15772.32</v>
      </c>
      <c r="M120" s="111"/>
      <c r="N120" s="113">
        <v>14559.06</v>
      </c>
      <c r="O120" s="113">
        <v>8502.9500000000007</v>
      </c>
      <c r="P120" s="113"/>
      <c r="Q120" s="113">
        <v>17302.849999999999</v>
      </c>
      <c r="R120" s="113">
        <v>16089.59</v>
      </c>
      <c r="S120" s="47"/>
    </row>
    <row r="121" spans="1:19" ht="9" customHeight="1" x14ac:dyDescent="0.2">
      <c r="A121" s="242"/>
      <c r="B121" s="242"/>
      <c r="C121" s="48" t="s">
        <v>4</v>
      </c>
      <c r="D121" s="49">
        <v>31</v>
      </c>
      <c r="E121" s="50">
        <v>14976003</v>
      </c>
      <c r="F121" s="50">
        <v>1488004</v>
      </c>
      <c r="G121" s="50">
        <v>0</v>
      </c>
      <c r="H121" s="50">
        <v>11726264</v>
      </c>
      <c r="I121" s="50">
        <v>0</v>
      </c>
      <c r="J121" s="51">
        <v>2349199</v>
      </c>
      <c r="K121" s="50">
        <v>28190271</v>
      </c>
      <c r="L121" s="72">
        <v>30539470</v>
      </c>
      <c r="M121" s="112"/>
      <c r="N121" s="114">
        <v>28190271</v>
      </c>
      <c r="O121" s="114">
        <v>16464007</v>
      </c>
      <c r="P121" s="114">
        <v>0</v>
      </c>
      <c r="Q121" s="114">
        <v>33502989</v>
      </c>
      <c r="R121" s="114">
        <v>31153790</v>
      </c>
      <c r="S121" s="47"/>
    </row>
    <row r="122" spans="1:19" ht="12.75" customHeight="1" x14ac:dyDescent="0.2">
      <c r="A122" s="242"/>
      <c r="B122" s="242"/>
      <c r="C122" s="53" t="s">
        <v>3</v>
      </c>
      <c r="D122" s="54">
        <v>32</v>
      </c>
      <c r="E122" s="55">
        <v>7877</v>
      </c>
      <c r="F122" s="55">
        <v>787.08</v>
      </c>
      <c r="G122" s="55">
        <v>0</v>
      </c>
      <c r="H122" s="55">
        <v>6056.11</v>
      </c>
      <c r="I122" s="55">
        <v>0</v>
      </c>
      <c r="J122" s="55">
        <v>1226.68</v>
      </c>
      <c r="K122" s="56">
        <v>14720.19</v>
      </c>
      <c r="L122" s="46">
        <v>15946.87</v>
      </c>
      <c r="M122" s="111"/>
      <c r="N122" s="113">
        <v>14720.19</v>
      </c>
      <c r="O122" s="113">
        <v>8664.08</v>
      </c>
      <c r="P122" s="113"/>
      <c r="Q122" s="113">
        <v>17506.400000000001</v>
      </c>
      <c r="R122" s="113">
        <v>16279.72</v>
      </c>
      <c r="S122" s="47"/>
    </row>
    <row r="123" spans="1:19" ht="9" customHeight="1" x14ac:dyDescent="0.2">
      <c r="A123" s="242"/>
      <c r="B123" s="242"/>
      <c r="C123" s="48" t="s">
        <v>4</v>
      </c>
      <c r="D123" s="49">
        <v>33</v>
      </c>
      <c r="E123" s="50">
        <v>15251999</v>
      </c>
      <c r="F123" s="50">
        <v>1523999</v>
      </c>
      <c r="G123" s="50">
        <v>0</v>
      </c>
      <c r="H123" s="50">
        <v>11726264</v>
      </c>
      <c r="I123" s="50">
        <v>0</v>
      </c>
      <c r="J123" s="51">
        <v>2375184</v>
      </c>
      <c r="K123" s="50">
        <v>28502262</v>
      </c>
      <c r="L123" s="72">
        <v>30877446</v>
      </c>
      <c r="M123" s="112"/>
      <c r="N123" s="114">
        <v>28502262</v>
      </c>
      <c r="O123" s="114">
        <v>16775998</v>
      </c>
      <c r="P123" s="114">
        <v>0</v>
      </c>
      <c r="Q123" s="114">
        <v>33897117</v>
      </c>
      <c r="R123" s="114">
        <v>31521933</v>
      </c>
      <c r="S123" s="47"/>
    </row>
    <row r="124" spans="1:19" ht="12.75" customHeight="1" x14ac:dyDescent="0.2">
      <c r="A124" s="242"/>
      <c r="B124" s="242"/>
      <c r="C124" s="53" t="s">
        <v>3</v>
      </c>
      <c r="D124" s="54">
        <v>34</v>
      </c>
      <c r="E124" s="55">
        <v>7829.49</v>
      </c>
      <c r="F124" s="55">
        <v>799.48</v>
      </c>
      <c r="G124" s="55">
        <v>0</v>
      </c>
      <c r="H124" s="55">
        <v>6056.11</v>
      </c>
      <c r="I124" s="55">
        <v>0</v>
      </c>
      <c r="J124" s="55">
        <v>1223.76</v>
      </c>
      <c r="K124" s="56">
        <v>14685.08</v>
      </c>
      <c r="L124" s="46">
        <v>15908.84</v>
      </c>
      <c r="M124" s="111"/>
      <c r="N124" s="113">
        <v>14685.08</v>
      </c>
      <c r="O124" s="113">
        <v>8628.9699999999993</v>
      </c>
      <c r="P124" s="113"/>
      <c r="Q124" s="113">
        <v>17462.05</v>
      </c>
      <c r="R124" s="113">
        <v>16238.29</v>
      </c>
      <c r="S124" s="47"/>
    </row>
    <row r="125" spans="1:19" ht="9" customHeight="1" x14ac:dyDescent="0.2">
      <c r="A125" s="242"/>
      <c r="B125" s="242"/>
      <c r="C125" s="48" t="s">
        <v>4</v>
      </c>
      <c r="D125" s="49">
        <v>35</v>
      </c>
      <c r="E125" s="50">
        <v>15160007</v>
      </c>
      <c r="F125" s="50">
        <v>1548009</v>
      </c>
      <c r="G125" s="50">
        <v>0</v>
      </c>
      <c r="H125" s="50">
        <v>11726264</v>
      </c>
      <c r="I125" s="50">
        <v>0</v>
      </c>
      <c r="J125" s="51">
        <v>2369530</v>
      </c>
      <c r="K125" s="50">
        <v>28434280</v>
      </c>
      <c r="L125" s="72">
        <v>30803810</v>
      </c>
      <c r="M125" s="112"/>
      <c r="N125" s="114">
        <v>28434280</v>
      </c>
      <c r="O125" s="114">
        <v>16708016</v>
      </c>
      <c r="P125" s="114">
        <v>0</v>
      </c>
      <c r="Q125" s="114">
        <v>33811244</v>
      </c>
      <c r="R125" s="114">
        <v>31441714</v>
      </c>
      <c r="S125" s="47"/>
    </row>
    <row r="126" spans="1:19" ht="12.75" customHeight="1" x14ac:dyDescent="0.2">
      <c r="A126" s="242"/>
      <c r="B126" s="242"/>
      <c r="C126" s="53" t="s">
        <v>3</v>
      </c>
      <c r="D126" s="54">
        <v>36</v>
      </c>
      <c r="E126" s="55">
        <v>8155.89</v>
      </c>
      <c r="F126" s="55">
        <v>811.87</v>
      </c>
      <c r="G126" s="55">
        <v>0</v>
      </c>
      <c r="H126" s="55">
        <v>6056.11</v>
      </c>
      <c r="I126" s="55">
        <v>0</v>
      </c>
      <c r="J126" s="55">
        <v>1251.99</v>
      </c>
      <c r="K126" s="56">
        <v>15023.87</v>
      </c>
      <c r="L126" s="46">
        <v>16275.86</v>
      </c>
      <c r="M126" s="111"/>
      <c r="N126" s="113">
        <v>15023.87</v>
      </c>
      <c r="O126" s="113">
        <v>8967.76</v>
      </c>
      <c r="P126" s="113"/>
      <c r="Q126" s="113">
        <v>17890.060000000001</v>
      </c>
      <c r="R126" s="113">
        <v>16638.07</v>
      </c>
      <c r="S126" s="47"/>
    </row>
    <row r="127" spans="1:19" ht="9" customHeight="1" x14ac:dyDescent="0.2">
      <c r="A127" s="242"/>
      <c r="B127" s="242"/>
      <c r="C127" s="48" t="s">
        <v>4</v>
      </c>
      <c r="D127" s="49">
        <v>37</v>
      </c>
      <c r="E127" s="50">
        <v>15792005</v>
      </c>
      <c r="F127" s="50">
        <v>1572000</v>
      </c>
      <c r="G127" s="50">
        <v>0</v>
      </c>
      <c r="H127" s="50">
        <v>11726264</v>
      </c>
      <c r="I127" s="50">
        <v>0</v>
      </c>
      <c r="J127" s="51">
        <v>2424191</v>
      </c>
      <c r="K127" s="50">
        <v>29090269</v>
      </c>
      <c r="L127" s="72">
        <v>31514459</v>
      </c>
      <c r="M127" s="112"/>
      <c r="N127" s="114">
        <v>29090269</v>
      </c>
      <c r="O127" s="114">
        <v>17364005</v>
      </c>
      <c r="P127" s="114">
        <v>0</v>
      </c>
      <c r="Q127" s="114">
        <v>34639986</v>
      </c>
      <c r="R127" s="114">
        <v>32215796</v>
      </c>
      <c r="S127" s="47"/>
    </row>
    <row r="128" spans="1:19" ht="12.75" customHeight="1" x14ac:dyDescent="0.2">
      <c r="A128" s="242"/>
      <c r="B128" s="242"/>
      <c r="C128" s="53" t="s">
        <v>3</v>
      </c>
      <c r="D128" s="54">
        <v>38</v>
      </c>
      <c r="E128" s="55">
        <v>8298.43</v>
      </c>
      <c r="F128" s="55">
        <v>824.27</v>
      </c>
      <c r="G128" s="55">
        <v>0</v>
      </c>
      <c r="H128" s="55">
        <v>6056.11</v>
      </c>
      <c r="I128" s="55">
        <v>0</v>
      </c>
      <c r="J128" s="55">
        <v>1264.9000000000001</v>
      </c>
      <c r="K128" s="56">
        <v>15178.81</v>
      </c>
      <c r="L128" s="46">
        <v>16443.71</v>
      </c>
      <c r="M128" s="111"/>
      <c r="N128" s="113">
        <v>15178.81</v>
      </c>
      <c r="O128" s="113">
        <v>9122.7000000000007</v>
      </c>
      <c r="P128" s="113"/>
      <c r="Q128" s="113">
        <v>18085.8</v>
      </c>
      <c r="R128" s="113">
        <v>16820.900000000001</v>
      </c>
      <c r="S128" s="47"/>
    </row>
    <row r="129" spans="1:19" ht="9" customHeight="1" x14ac:dyDescent="0.2">
      <c r="A129" s="242"/>
      <c r="B129" s="242"/>
      <c r="C129" s="48" t="s">
        <v>4</v>
      </c>
      <c r="D129" s="49">
        <v>39</v>
      </c>
      <c r="E129" s="50">
        <v>16068001</v>
      </c>
      <c r="F129" s="50">
        <v>1596009</v>
      </c>
      <c r="G129" s="50">
        <v>0</v>
      </c>
      <c r="H129" s="50">
        <v>11726264</v>
      </c>
      <c r="I129" s="50">
        <v>0</v>
      </c>
      <c r="J129" s="51">
        <v>2449188</v>
      </c>
      <c r="K129" s="50">
        <v>29390274</v>
      </c>
      <c r="L129" s="72">
        <v>31839462</v>
      </c>
      <c r="M129" s="112"/>
      <c r="N129" s="114">
        <v>29390274</v>
      </c>
      <c r="O129" s="114">
        <v>17664010</v>
      </c>
      <c r="P129" s="114">
        <v>0</v>
      </c>
      <c r="Q129" s="114">
        <v>35018992</v>
      </c>
      <c r="R129" s="114">
        <v>32569804</v>
      </c>
      <c r="S129" s="47"/>
    </row>
    <row r="130" spans="1:19" ht="12.75" customHeight="1" x14ac:dyDescent="0.2">
      <c r="A130" s="242"/>
      <c r="B130" s="242"/>
      <c r="C130" s="53" t="s">
        <v>3</v>
      </c>
      <c r="D130" s="54">
        <v>40</v>
      </c>
      <c r="E130" s="55">
        <v>8440.9699999999993</v>
      </c>
      <c r="F130" s="55">
        <v>842.86</v>
      </c>
      <c r="G130" s="55">
        <v>0</v>
      </c>
      <c r="H130" s="55">
        <v>6056.11</v>
      </c>
      <c r="I130" s="55">
        <v>0</v>
      </c>
      <c r="J130" s="55">
        <v>1278.33</v>
      </c>
      <c r="K130" s="56">
        <v>15339.94</v>
      </c>
      <c r="L130" s="46">
        <v>16618.27</v>
      </c>
      <c r="M130" s="111"/>
      <c r="N130" s="113">
        <v>15339.94</v>
      </c>
      <c r="O130" s="113">
        <v>9283.83</v>
      </c>
      <c r="P130" s="113"/>
      <c r="Q130" s="113">
        <v>18289.36</v>
      </c>
      <c r="R130" s="113">
        <v>17011.03</v>
      </c>
      <c r="S130" s="47"/>
    </row>
    <row r="131" spans="1:19" ht="9" customHeight="1" x14ac:dyDescent="0.2">
      <c r="A131" s="243"/>
      <c r="B131" s="243"/>
      <c r="C131" s="58"/>
      <c r="D131" s="59"/>
      <c r="E131" s="61">
        <v>16343997</v>
      </c>
      <c r="F131" s="61">
        <v>1632005</v>
      </c>
      <c r="G131" s="61">
        <v>0</v>
      </c>
      <c r="H131" s="61">
        <v>11726264</v>
      </c>
      <c r="I131" s="61">
        <v>0</v>
      </c>
      <c r="J131" s="60">
        <v>2475192</v>
      </c>
      <c r="K131" s="61">
        <v>29702266</v>
      </c>
      <c r="L131" s="72">
        <v>32177458</v>
      </c>
      <c r="M131" s="112"/>
      <c r="N131" s="114">
        <v>29702266</v>
      </c>
      <c r="O131" s="114">
        <v>17976002</v>
      </c>
      <c r="P131" s="114">
        <v>0</v>
      </c>
      <c r="Q131" s="114">
        <v>35413139</v>
      </c>
      <c r="R131" s="114">
        <v>32937947</v>
      </c>
      <c r="S131" s="47"/>
    </row>
    <row r="132" spans="1:19" ht="12.75" customHeight="1" x14ac:dyDescent="0.2">
      <c r="A132" s="239">
        <v>33543</v>
      </c>
      <c r="B132" s="239">
        <v>33969</v>
      </c>
      <c r="C132" s="42" t="s">
        <v>3</v>
      </c>
      <c r="D132" s="43">
        <v>0</v>
      </c>
      <c r="E132" s="44">
        <v>4412.6099999999997</v>
      </c>
      <c r="F132" s="44">
        <v>440.02</v>
      </c>
      <c r="G132" s="44">
        <v>0</v>
      </c>
      <c r="H132" s="44">
        <v>6280.06</v>
      </c>
      <c r="I132" s="44">
        <v>0</v>
      </c>
      <c r="J132" s="44">
        <v>927.72</v>
      </c>
      <c r="K132" s="45">
        <v>11132.69</v>
      </c>
      <c r="L132" s="46">
        <v>12060.41</v>
      </c>
      <c r="M132" s="111"/>
      <c r="N132" s="113">
        <v>11132.69</v>
      </c>
      <c r="O132" s="113">
        <v>4852.63</v>
      </c>
      <c r="P132" s="113"/>
      <c r="Q132" s="113">
        <v>12933.88</v>
      </c>
      <c r="R132" s="113">
        <v>12006.16</v>
      </c>
      <c r="S132" s="47"/>
    </row>
    <row r="133" spans="1:19" ht="9" customHeight="1" x14ac:dyDescent="0.2">
      <c r="A133" s="240"/>
      <c r="B133" s="240"/>
      <c r="C133" s="48" t="s">
        <v>4</v>
      </c>
      <c r="D133" s="49">
        <v>1</v>
      </c>
      <c r="E133" s="50">
        <v>8544004</v>
      </c>
      <c r="F133" s="50">
        <v>851998</v>
      </c>
      <c r="G133" s="50">
        <v>0</v>
      </c>
      <c r="H133" s="50">
        <v>12159892</v>
      </c>
      <c r="I133" s="50">
        <v>0</v>
      </c>
      <c r="J133" s="51">
        <v>1796316</v>
      </c>
      <c r="K133" s="50">
        <v>21555894</v>
      </c>
      <c r="L133" s="72">
        <v>23352210</v>
      </c>
      <c r="M133" s="112"/>
      <c r="N133" s="114">
        <v>21555894</v>
      </c>
      <c r="O133" s="114">
        <v>9396002</v>
      </c>
      <c r="P133" s="114">
        <v>0</v>
      </c>
      <c r="Q133" s="114">
        <v>25043484</v>
      </c>
      <c r="R133" s="114">
        <v>23247167</v>
      </c>
      <c r="S133" s="47"/>
    </row>
    <row r="134" spans="1:19" ht="12.75" customHeight="1" x14ac:dyDescent="0.2">
      <c r="A134" s="241">
        <v>33543</v>
      </c>
      <c r="B134" s="241">
        <v>33969</v>
      </c>
      <c r="C134" s="53" t="s">
        <v>3</v>
      </c>
      <c r="D134" s="54">
        <v>2</v>
      </c>
      <c r="E134" s="55">
        <v>4641.91</v>
      </c>
      <c r="F134" s="55">
        <v>458.61</v>
      </c>
      <c r="G134" s="55">
        <v>0</v>
      </c>
      <c r="H134" s="55">
        <v>6280.06</v>
      </c>
      <c r="I134" s="55">
        <v>0</v>
      </c>
      <c r="J134" s="55">
        <v>948.38</v>
      </c>
      <c r="K134" s="56">
        <v>11380.58</v>
      </c>
      <c r="L134" s="46">
        <v>12328.96</v>
      </c>
      <c r="M134" s="111"/>
      <c r="N134" s="113">
        <v>11380.58</v>
      </c>
      <c r="O134" s="113">
        <v>5100.5200000000004</v>
      </c>
      <c r="P134" s="113"/>
      <c r="Q134" s="113">
        <v>13247.05</v>
      </c>
      <c r="R134" s="113">
        <v>12298.67</v>
      </c>
      <c r="S134" s="47"/>
    </row>
    <row r="135" spans="1:19" ht="9" customHeight="1" x14ac:dyDescent="0.2">
      <c r="A135" s="241"/>
      <c r="B135" s="241"/>
      <c r="C135" s="48" t="s">
        <v>4</v>
      </c>
      <c r="D135" s="49">
        <v>3</v>
      </c>
      <c r="E135" s="50">
        <v>8987991</v>
      </c>
      <c r="F135" s="50">
        <v>887993</v>
      </c>
      <c r="G135" s="50">
        <v>0</v>
      </c>
      <c r="H135" s="50">
        <v>12159892</v>
      </c>
      <c r="I135" s="50">
        <v>0</v>
      </c>
      <c r="J135" s="51">
        <v>1836320</v>
      </c>
      <c r="K135" s="50">
        <v>22035876</v>
      </c>
      <c r="L135" s="72">
        <v>23872195</v>
      </c>
      <c r="M135" s="112"/>
      <c r="N135" s="114">
        <v>22035876</v>
      </c>
      <c r="O135" s="114">
        <v>9875984</v>
      </c>
      <c r="P135" s="114">
        <v>0</v>
      </c>
      <c r="Q135" s="114">
        <v>25649866</v>
      </c>
      <c r="R135" s="114">
        <v>23813546</v>
      </c>
      <c r="S135" s="47"/>
    </row>
    <row r="136" spans="1:19" ht="12.75" customHeight="1" x14ac:dyDescent="0.2">
      <c r="A136" s="242"/>
      <c r="B136" s="242"/>
      <c r="C136" s="53" t="s">
        <v>3</v>
      </c>
      <c r="D136" s="54">
        <v>4</v>
      </c>
      <c r="E136" s="55">
        <v>4871.22</v>
      </c>
      <c r="F136" s="55">
        <v>483.4</v>
      </c>
      <c r="G136" s="55">
        <v>0</v>
      </c>
      <c r="H136" s="55">
        <v>6280.06</v>
      </c>
      <c r="I136" s="55">
        <v>0</v>
      </c>
      <c r="J136" s="55">
        <v>969.56</v>
      </c>
      <c r="K136" s="56">
        <v>11634.68</v>
      </c>
      <c r="L136" s="46">
        <v>12604.24</v>
      </c>
      <c r="M136" s="111"/>
      <c r="N136" s="113">
        <v>11634.68</v>
      </c>
      <c r="O136" s="113">
        <v>5354.62</v>
      </c>
      <c r="P136" s="113"/>
      <c r="Q136" s="113">
        <v>13568.07</v>
      </c>
      <c r="R136" s="113">
        <v>12598.51</v>
      </c>
      <c r="S136" s="47"/>
    </row>
    <row r="137" spans="1:19" ht="9" customHeight="1" x14ac:dyDescent="0.2">
      <c r="A137" s="242"/>
      <c r="B137" s="242"/>
      <c r="C137" s="48" t="s">
        <v>4</v>
      </c>
      <c r="D137" s="49">
        <v>5</v>
      </c>
      <c r="E137" s="50">
        <v>9431997</v>
      </c>
      <c r="F137" s="50">
        <v>935993</v>
      </c>
      <c r="G137" s="50">
        <v>0</v>
      </c>
      <c r="H137" s="50">
        <v>12159892</v>
      </c>
      <c r="I137" s="50">
        <v>0</v>
      </c>
      <c r="J137" s="51">
        <v>1877330</v>
      </c>
      <c r="K137" s="50">
        <v>22527882</v>
      </c>
      <c r="L137" s="72">
        <v>24405212</v>
      </c>
      <c r="M137" s="112"/>
      <c r="N137" s="114">
        <v>22527882</v>
      </c>
      <c r="O137" s="114">
        <v>10367990</v>
      </c>
      <c r="P137" s="114">
        <v>0</v>
      </c>
      <c r="Q137" s="114">
        <v>26271447</v>
      </c>
      <c r="R137" s="114">
        <v>24394117</v>
      </c>
      <c r="S137" s="47"/>
    </row>
    <row r="138" spans="1:19" ht="12.75" customHeight="1" x14ac:dyDescent="0.2">
      <c r="A138" s="242"/>
      <c r="B138" s="242"/>
      <c r="C138" s="53" t="s">
        <v>3</v>
      </c>
      <c r="D138" s="54">
        <v>6</v>
      </c>
      <c r="E138" s="55">
        <v>5199.6899999999996</v>
      </c>
      <c r="F138" s="55">
        <v>514.39</v>
      </c>
      <c r="G138" s="55">
        <v>0</v>
      </c>
      <c r="H138" s="55">
        <v>6280.06</v>
      </c>
      <c r="I138" s="55">
        <v>0</v>
      </c>
      <c r="J138" s="55">
        <v>999.51</v>
      </c>
      <c r="K138" s="56">
        <v>11994.14</v>
      </c>
      <c r="L138" s="46">
        <v>12993.65</v>
      </c>
      <c r="M138" s="111"/>
      <c r="N138" s="113">
        <v>11994.14</v>
      </c>
      <c r="O138" s="113">
        <v>5714.08</v>
      </c>
      <c r="P138" s="113"/>
      <c r="Q138" s="113">
        <v>14022.18</v>
      </c>
      <c r="R138" s="113">
        <v>13022.67</v>
      </c>
      <c r="S138" s="47"/>
    </row>
    <row r="139" spans="1:19" ht="9" customHeight="1" x14ac:dyDescent="0.2">
      <c r="A139" s="242"/>
      <c r="B139" s="242"/>
      <c r="C139" s="48" t="s">
        <v>4</v>
      </c>
      <c r="D139" s="49">
        <v>7</v>
      </c>
      <c r="E139" s="50">
        <v>10068004</v>
      </c>
      <c r="F139" s="50">
        <v>995998</v>
      </c>
      <c r="G139" s="50">
        <v>0</v>
      </c>
      <c r="H139" s="50">
        <v>12159892</v>
      </c>
      <c r="I139" s="50">
        <v>0</v>
      </c>
      <c r="J139" s="51">
        <v>1935321</v>
      </c>
      <c r="K139" s="50">
        <v>23223893</v>
      </c>
      <c r="L139" s="72">
        <v>25159215</v>
      </c>
      <c r="M139" s="112"/>
      <c r="N139" s="114">
        <v>23223893</v>
      </c>
      <c r="O139" s="114">
        <v>11064002</v>
      </c>
      <c r="P139" s="114">
        <v>0</v>
      </c>
      <c r="Q139" s="114">
        <v>27150726</v>
      </c>
      <c r="R139" s="114">
        <v>25215405</v>
      </c>
      <c r="S139" s="47"/>
    </row>
    <row r="140" spans="1:19" ht="12.75" customHeight="1" x14ac:dyDescent="0.2">
      <c r="A140" s="242"/>
      <c r="B140" s="242"/>
      <c r="C140" s="53" t="s">
        <v>3</v>
      </c>
      <c r="D140" s="54">
        <v>8</v>
      </c>
      <c r="E140" s="55">
        <v>5466.18</v>
      </c>
      <c r="F140" s="55">
        <v>545.38</v>
      </c>
      <c r="G140" s="55">
        <v>0</v>
      </c>
      <c r="H140" s="55">
        <v>6280.06</v>
      </c>
      <c r="I140" s="55">
        <v>0</v>
      </c>
      <c r="J140" s="55">
        <v>1024.3</v>
      </c>
      <c r="K140" s="56">
        <v>12291.62</v>
      </c>
      <c r="L140" s="46">
        <v>13315.92</v>
      </c>
      <c r="M140" s="111"/>
      <c r="N140" s="113">
        <v>12291.62</v>
      </c>
      <c r="O140" s="113">
        <v>6011.56</v>
      </c>
      <c r="P140" s="113"/>
      <c r="Q140" s="113">
        <v>14398</v>
      </c>
      <c r="R140" s="113">
        <v>13373.7</v>
      </c>
      <c r="S140" s="47"/>
    </row>
    <row r="141" spans="1:19" ht="9" customHeight="1" x14ac:dyDescent="0.2">
      <c r="A141" s="242"/>
      <c r="B141" s="242"/>
      <c r="C141" s="48" t="s">
        <v>4</v>
      </c>
      <c r="D141" s="49">
        <v>9</v>
      </c>
      <c r="E141" s="50">
        <v>10584000</v>
      </c>
      <c r="F141" s="50">
        <v>1056003</v>
      </c>
      <c r="G141" s="50">
        <v>0</v>
      </c>
      <c r="H141" s="50">
        <v>12159892</v>
      </c>
      <c r="I141" s="50">
        <v>0</v>
      </c>
      <c r="J141" s="51">
        <v>1983321</v>
      </c>
      <c r="K141" s="50">
        <v>23799895</v>
      </c>
      <c r="L141" s="72">
        <v>25783216</v>
      </c>
      <c r="M141" s="112"/>
      <c r="N141" s="114">
        <v>23799895</v>
      </c>
      <c r="O141" s="114">
        <v>11640003</v>
      </c>
      <c r="P141" s="114">
        <v>0</v>
      </c>
      <c r="Q141" s="114">
        <v>27878415</v>
      </c>
      <c r="R141" s="114">
        <v>25895094</v>
      </c>
      <c r="S141" s="47"/>
    </row>
    <row r="142" spans="1:19" ht="12.75" customHeight="1" x14ac:dyDescent="0.2">
      <c r="A142" s="242"/>
      <c r="B142" s="242"/>
      <c r="C142" s="53" t="s">
        <v>3</v>
      </c>
      <c r="D142" s="54">
        <v>10</v>
      </c>
      <c r="E142" s="55">
        <v>5726.47</v>
      </c>
      <c r="F142" s="55">
        <v>570.16999999999996</v>
      </c>
      <c r="G142" s="55">
        <v>0</v>
      </c>
      <c r="H142" s="55">
        <v>6280.06</v>
      </c>
      <c r="I142" s="55">
        <v>0</v>
      </c>
      <c r="J142" s="55">
        <v>1048.06</v>
      </c>
      <c r="K142" s="56">
        <v>12576.7</v>
      </c>
      <c r="L142" s="46">
        <v>13624.76</v>
      </c>
      <c r="M142" s="111"/>
      <c r="N142" s="113">
        <v>12576.7</v>
      </c>
      <c r="O142" s="113">
        <v>6296.64</v>
      </c>
      <c r="P142" s="113"/>
      <c r="Q142" s="113">
        <v>14758.16</v>
      </c>
      <c r="R142" s="113">
        <v>13710.1</v>
      </c>
      <c r="S142" s="47"/>
    </row>
    <row r="143" spans="1:19" ht="9" customHeight="1" x14ac:dyDescent="0.2">
      <c r="A143" s="242"/>
      <c r="B143" s="242"/>
      <c r="C143" s="48" t="s">
        <v>4</v>
      </c>
      <c r="D143" s="49">
        <v>11</v>
      </c>
      <c r="E143" s="50">
        <v>11087992</v>
      </c>
      <c r="F143" s="50">
        <v>1104003</v>
      </c>
      <c r="G143" s="50">
        <v>0</v>
      </c>
      <c r="H143" s="50">
        <v>12159892</v>
      </c>
      <c r="I143" s="50">
        <v>0</v>
      </c>
      <c r="J143" s="51">
        <v>2029327</v>
      </c>
      <c r="K143" s="50">
        <v>24351887</v>
      </c>
      <c r="L143" s="72">
        <v>26381214</v>
      </c>
      <c r="M143" s="112"/>
      <c r="N143" s="114">
        <v>24351887</v>
      </c>
      <c r="O143" s="114">
        <v>12191995</v>
      </c>
      <c r="P143" s="114">
        <v>0</v>
      </c>
      <c r="Q143" s="114">
        <v>28575782</v>
      </c>
      <c r="R143" s="114">
        <v>26546455</v>
      </c>
      <c r="S143" s="47"/>
    </row>
    <row r="144" spans="1:19" ht="12.75" customHeight="1" x14ac:dyDescent="0.2">
      <c r="A144" s="242"/>
      <c r="B144" s="242"/>
      <c r="C144" s="53" t="s">
        <v>3</v>
      </c>
      <c r="D144" s="54">
        <v>12</v>
      </c>
      <c r="E144" s="55">
        <v>5986.77</v>
      </c>
      <c r="F144" s="55">
        <v>594.96</v>
      </c>
      <c r="G144" s="55">
        <v>0</v>
      </c>
      <c r="H144" s="55">
        <v>6280.06</v>
      </c>
      <c r="I144" s="55">
        <v>0</v>
      </c>
      <c r="J144" s="55">
        <v>1071.82</v>
      </c>
      <c r="K144" s="56">
        <v>12861.79</v>
      </c>
      <c r="L144" s="46">
        <v>13933.61</v>
      </c>
      <c r="M144" s="111"/>
      <c r="N144" s="113">
        <v>12861.79</v>
      </c>
      <c r="O144" s="113">
        <v>6581.73</v>
      </c>
      <c r="P144" s="113"/>
      <c r="Q144" s="113">
        <v>15118.32</v>
      </c>
      <c r="R144" s="113">
        <v>14046.5</v>
      </c>
      <c r="S144" s="47"/>
    </row>
    <row r="145" spans="1:19" ht="9" customHeight="1" x14ac:dyDescent="0.2">
      <c r="A145" s="242"/>
      <c r="B145" s="242"/>
      <c r="C145" s="48" t="s">
        <v>4</v>
      </c>
      <c r="D145" s="49">
        <v>13</v>
      </c>
      <c r="E145" s="50">
        <v>11592003</v>
      </c>
      <c r="F145" s="50">
        <v>1152003</v>
      </c>
      <c r="G145" s="50">
        <v>0</v>
      </c>
      <c r="H145" s="50">
        <v>12159892</v>
      </c>
      <c r="I145" s="50">
        <v>0</v>
      </c>
      <c r="J145" s="51">
        <v>2075333</v>
      </c>
      <c r="K145" s="50">
        <v>24903898</v>
      </c>
      <c r="L145" s="72">
        <v>26979231</v>
      </c>
      <c r="M145" s="112"/>
      <c r="N145" s="114">
        <v>24903898</v>
      </c>
      <c r="O145" s="114">
        <v>12744006</v>
      </c>
      <c r="P145" s="114">
        <v>0</v>
      </c>
      <c r="Q145" s="114">
        <v>29273149</v>
      </c>
      <c r="R145" s="114">
        <v>27197817</v>
      </c>
      <c r="S145" s="47"/>
    </row>
    <row r="146" spans="1:19" ht="12.75" customHeight="1" x14ac:dyDescent="0.2">
      <c r="A146" s="242"/>
      <c r="B146" s="242"/>
      <c r="C146" s="53" t="s">
        <v>3</v>
      </c>
      <c r="D146" s="54">
        <v>14</v>
      </c>
      <c r="E146" s="55">
        <v>6247.06</v>
      </c>
      <c r="F146" s="55">
        <v>619.75</v>
      </c>
      <c r="G146" s="55">
        <v>0</v>
      </c>
      <c r="H146" s="55">
        <v>6280.06</v>
      </c>
      <c r="I146" s="55">
        <v>0</v>
      </c>
      <c r="J146" s="55">
        <v>1095.57</v>
      </c>
      <c r="K146" s="56">
        <v>13146.87</v>
      </c>
      <c r="L146" s="46">
        <v>14242.44</v>
      </c>
      <c r="M146" s="111"/>
      <c r="N146" s="113">
        <v>13146.87</v>
      </c>
      <c r="O146" s="113">
        <v>6866.81</v>
      </c>
      <c r="P146" s="113"/>
      <c r="Q146" s="113">
        <v>15478.47</v>
      </c>
      <c r="R146" s="113">
        <v>14382.9</v>
      </c>
      <c r="S146" s="47"/>
    </row>
    <row r="147" spans="1:19" ht="9" customHeight="1" x14ac:dyDescent="0.2">
      <c r="A147" s="242"/>
      <c r="B147" s="242"/>
      <c r="C147" s="48" t="s">
        <v>4</v>
      </c>
      <c r="D147" s="49">
        <v>15</v>
      </c>
      <c r="E147" s="50">
        <v>12095995</v>
      </c>
      <c r="F147" s="50">
        <v>1200003</v>
      </c>
      <c r="G147" s="50">
        <v>0</v>
      </c>
      <c r="H147" s="50">
        <v>12159892</v>
      </c>
      <c r="I147" s="50">
        <v>0</v>
      </c>
      <c r="J147" s="51">
        <v>2121319</v>
      </c>
      <c r="K147" s="50">
        <v>25455890</v>
      </c>
      <c r="L147" s="72">
        <v>27577209</v>
      </c>
      <c r="M147" s="112"/>
      <c r="N147" s="114">
        <v>25455890</v>
      </c>
      <c r="O147" s="114">
        <v>13295998</v>
      </c>
      <c r="P147" s="114">
        <v>0</v>
      </c>
      <c r="Q147" s="114">
        <v>29970497</v>
      </c>
      <c r="R147" s="114">
        <v>27849178</v>
      </c>
      <c r="S147" s="47"/>
    </row>
    <row r="148" spans="1:19" ht="12.75" customHeight="1" x14ac:dyDescent="0.2">
      <c r="A148" s="242"/>
      <c r="B148" s="242"/>
      <c r="C148" s="53" t="s">
        <v>3</v>
      </c>
      <c r="D148" s="54">
        <v>16</v>
      </c>
      <c r="E148" s="55">
        <v>6507.36</v>
      </c>
      <c r="F148" s="55">
        <v>650.74</v>
      </c>
      <c r="G148" s="55">
        <v>0</v>
      </c>
      <c r="H148" s="55">
        <v>6280.06</v>
      </c>
      <c r="I148" s="55">
        <v>0</v>
      </c>
      <c r="J148" s="55">
        <v>1119.8499999999999</v>
      </c>
      <c r="K148" s="56">
        <v>13438.16</v>
      </c>
      <c r="L148" s="46">
        <v>14558.01</v>
      </c>
      <c r="M148" s="111"/>
      <c r="N148" s="113">
        <v>13438.16</v>
      </c>
      <c r="O148" s="113">
        <v>7158.1</v>
      </c>
      <c r="P148" s="113"/>
      <c r="Q148" s="113">
        <v>15846.47</v>
      </c>
      <c r="R148" s="113">
        <v>14726.62</v>
      </c>
      <c r="S148" s="47"/>
    </row>
    <row r="149" spans="1:19" ht="9" customHeight="1" x14ac:dyDescent="0.2">
      <c r="A149" s="242"/>
      <c r="B149" s="242"/>
      <c r="C149" s="48" t="s">
        <v>4</v>
      </c>
      <c r="D149" s="49">
        <v>17</v>
      </c>
      <c r="E149" s="50">
        <v>12600006</v>
      </c>
      <c r="F149" s="50">
        <v>1260008</v>
      </c>
      <c r="G149" s="50">
        <v>0</v>
      </c>
      <c r="H149" s="50">
        <v>12159892</v>
      </c>
      <c r="I149" s="50">
        <v>0</v>
      </c>
      <c r="J149" s="51">
        <v>2168332</v>
      </c>
      <c r="K149" s="50">
        <v>26019906</v>
      </c>
      <c r="L149" s="72">
        <v>28188238</v>
      </c>
      <c r="M149" s="112"/>
      <c r="N149" s="114">
        <v>26019906</v>
      </c>
      <c r="O149" s="114">
        <v>13860014</v>
      </c>
      <c r="P149" s="114">
        <v>0</v>
      </c>
      <c r="Q149" s="114">
        <v>30683044</v>
      </c>
      <c r="R149" s="114">
        <v>28514713</v>
      </c>
      <c r="S149" s="47"/>
    </row>
    <row r="150" spans="1:19" ht="12.75" customHeight="1" x14ac:dyDescent="0.2">
      <c r="A150" s="242"/>
      <c r="B150" s="242"/>
      <c r="C150" s="53" t="s">
        <v>3</v>
      </c>
      <c r="D150" s="54">
        <v>18</v>
      </c>
      <c r="E150" s="55">
        <v>6767.65</v>
      </c>
      <c r="F150" s="55">
        <v>675.53</v>
      </c>
      <c r="G150" s="55">
        <v>0</v>
      </c>
      <c r="H150" s="55">
        <v>6280.06</v>
      </c>
      <c r="I150" s="55">
        <v>0</v>
      </c>
      <c r="J150" s="55">
        <v>1143.5999999999999</v>
      </c>
      <c r="K150" s="56">
        <v>13723.24</v>
      </c>
      <c r="L150" s="46">
        <v>14866.84</v>
      </c>
      <c r="M150" s="111"/>
      <c r="N150" s="113">
        <v>13723.24</v>
      </c>
      <c r="O150" s="113">
        <v>7443.18</v>
      </c>
      <c r="P150" s="113"/>
      <c r="Q150" s="113">
        <v>16206.61</v>
      </c>
      <c r="R150" s="113">
        <v>15063.01</v>
      </c>
      <c r="S150" s="47"/>
    </row>
    <row r="151" spans="1:19" ht="9" customHeight="1" x14ac:dyDescent="0.2">
      <c r="A151" s="242"/>
      <c r="B151" s="242"/>
      <c r="C151" s="48" t="s">
        <v>4</v>
      </c>
      <c r="D151" s="49">
        <v>19</v>
      </c>
      <c r="E151" s="50">
        <v>13103998</v>
      </c>
      <c r="F151" s="50">
        <v>1308008</v>
      </c>
      <c r="G151" s="50">
        <v>0</v>
      </c>
      <c r="H151" s="50">
        <v>12159892</v>
      </c>
      <c r="I151" s="50">
        <v>0</v>
      </c>
      <c r="J151" s="51">
        <v>2214318</v>
      </c>
      <c r="K151" s="50">
        <v>26571898</v>
      </c>
      <c r="L151" s="72">
        <v>28786216</v>
      </c>
      <c r="M151" s="112"/>
      <c r="N151" s="114">
        <v>26571898</v>
      </c>
      <c r="O151" s="114">
        <v>14412006</v>
      </c>
      <c r="P151" s="114">
        <v>0</v>
      </c>
      <c r="Q151" s="114">
        <v>31380373</v>
      </c>
      <c r="R151" s="114">
        <v>29166054</v>
      </c>
      <c r="S151" s="47"/>
    </row>
    <row r="152" spans="1:19" ht="12.75" customHeight="1" x14ac:dyDescent="0.2">
      <c r="A152" s="242"/>
      <c r="B152" s="242"/>
      <c r="C152" s="53" t="s">
        <v>3</v>
      </c>
      <c r="D152" s="54">
        <v>20</v>
      </c>
      <c r="E152" s="55">
        <v>7027.95</v>
      </c>
      <c r="F152" s="55">
        <v>700.32</v>
      </c>
      <c r="G152" s="55">
        <v>0</v>
      </c>
      <c r="H152" s="55">
        <v>6280.06</v>
      </c>
      <c r="I152" s="55">
        <v>0</v>
      </c>
      <c r="J152" s="55">
        <v>1167.3599999999999</v>
      </c>
      <c r="K152" s="56">
        <v>14008.33</v>
      </c>
      <c r="L152" s="46">
        <v>15175.69</v>
      </c>
      <c r="M152" s="111"/>
      <c r="N152" s="113">
        <v>14008.33</v>
      </c>
      <c r="O152" s="113">
        <v>7728.27</v>
      </c>
      <c r="P152" s="113"/>
      <c r="Q152" s="113">
        <v>16566.78</v>
      </c>
      <c r="R152" s="113">
        <v>15399.42</v>
      </c>
      <c r="S152" s="47"/>
    </row>
    <row r="153" spans="1:19" ht="9" customHeight="1" x14ac:dyDescent="0.2">
      <c r="A153" s="242"/>
      <c r="B153" s="242"/>
      <c r="C153" s="48" t="s">
        <v>4</v>
      </c>
      <c r="D153" s="49">
        <v>21</v>
      </c>
      <c r="E153" s="50">
        <v>13608009</v>
      </c>
      <c r="F153" s="50">
        <v>1356009</v>
      </c>
      <c r="G153" s="50">
        <v>0</v>
      </c>
      <c r="H153" s="50">
        <v>12159892</v>
      </c>
      <c r="I153" s="50">
        <v>0</v>
      </c>
      <c r="J153" s="51">
        <v>2260324</v>
      </c>
      <c r="K153" s="50">
        <v>27123909</v>
      </c>
      <c r="L153" s="72">
        <v>29384233</v>
      </c>
      <c r="M153" s="112"/>
      <c r="N153" s="114">
        <v>27123909</v>
      </c>
      <c r="O153" s="114">
        <v>14964017</v>
      </c>
      <c r="P153" s="114">
        <v>0</v>
      </c>
      <c r="Q153" s="114">
        <v>32077759</v>
      </c>
      <c r="R153" s="114">
        <v>29817435</v>
      </c>
      <c r="S153" s="47"/>
    </row>
    <row r="154" spans="1:19" ht="12.75" customHeight="1" x14ac:dyDescent="0.2">
      <c r="A154" s="242"/>
      <c r="B154" s="242"/>
      <c r="C154" s="53" t="s">
        <v>3</v>
      </c>
      <c r="D154" s="54">
        <v>22</v>
      </c>
      <c r="E154" s="55">
        <v>7170.49</v>
      </c>
      <c r="F154" s="55">
        <v>712.71</v>
      </c>
      <c r="G154" s="55">
        <v>0</v>
      </c>
      <c r="H154" s="55">
        <v>6280.06</v>
      </c>
      <c r="I154" s="55">
        <v>0</v>
      </c>
      <c r="J154" s="55">
        <v>1180.27</v>
      </c>
      <c r="K154" s="56">
        <v>14163.26</v>
      </c>
      <c r="L154" s="46">
        <v>15343.53</v>
      </c>
      <c r="M154" s="111"/>
      <c r="N154" s="113">
        <v>14163.26</v>
      </c>
      <c r="O154" s="113">
        <v>7883.2</v>
      </c>
      <c r="P154" s="113"/>
      <c r="Q154" s="113">
        <v>16762.509999999998</v>
      </c>
      <c r="R154" s="113">
        <v>15582.24</v>
      </c>
      <c r="S154" s="47"/>
    </row>
    <row r="155" spans="1:19" ht="9" customHeight="1" x14ac:dyDescent="0.2">
      <c r="A155" s="242"/>
      <c r="B155" s="242"/>
      <c r="C155" s="48" t="s">
        <v>4</v>
      </c>
      <c r="D155" s="49">
        <v>23</v>
      </c>
      <c r="E155" s="50">
        <v>13884005</v>
      </c>
      <c r="F155" s="50">
        <v>1379999</v>
      </c>
      <c r="G155" s="50">
        <v>0</v>
      </c>
      <c r="H155" s="50">
        <v>12159892</v>
      </c>
      <c r="I155" s="50">
        <v>0</v>
      </c>
      <c r="J155" s="51">
        <v>2285321</v>
      </c>
      <c r="K155" s="50">
        <v>27423895</v>
      </c>
      <c r="L155" s="72">
        <v>29709217</v>
      </c>
      <c r="M155" s="112"/>
      <c r="N155" s="114">
        <v>27423895</v>
      </c>
      <c r="O155" s="114">
        <v>15264004</v>
      </c>
      <c r="P155" s="114">
        <v>0</v>
      </c>
      <c r="Q155" s="114">
        <v>32456745</v>
      </c>
      <c r="R155" s="114">
        <v>30171424</v>
      </c>
      <c r="S155" s="47"/>
    </row>
    <row r="156" spans="1:19" ht="12.75" customHeight="1" x14ac:dyDescent="0.2">
      <c r="A156" s="242"/>
      <c r="B156" s="242"/>
      <c r="C156" s="53" t="s">
        <v>3</v>
      </c>
      <c r="D156" s="54">
        <v>24</v>
      </c>
      <c r="E156" s="55">
        <v>7313.03</v>
      </c>
      <c r="F156" s="55">
        <v>731.3</v>
      </c>
      <c r="G156" s="55">
        <v>0</v>
      </c>
      <c r="H156" s="55">
        <v>6280.06</v>
      </c>
      <c r="I156" s="55">
        <v>0</v>
      </c>
      <c r="J156" s="55">
        <v>1193.7</v>
      </c>
      <c r="K156" s="56">
        <v>14324.39</v>
      </c>
      <c r="L156" s="46">
        <v>15518.09</v>
      </c>
      <c r="M156" s="111"/>
      <c r="N156" s="113">
        <v>14324.39</v>
      </c>
      <c r="O156" s="113">
        <v>8044.33</v>
      </c>
      <c r="P156" s="113"/>
      <c r="Q156" s="113">
        <v>16966.07</v>
      </c>
      <c r="R156" s="113">
        <v>15772.37</v>
      </c>
      <c r="S156" s="47"/>
    </row>
    <row r="157" spans="1:19" ht="9" customHeight="1" x14ac:dyDescent="0.2">
      <c r="A157" s="242"/>
      <c r="B157" s="242"/>
      <c r="C157" s="48" t="s">
        <v>4</v>
      </c>
      <c r="D157" s="49">
        <v>25</v>
      </c>
      <c r="E157" s="50">
        <v>14160001</v>
      </c>
      <c r="F157" s="50">
        <v>1415994</v>
      </c>
      <c r="G157" s="50">
        <v>0</v>
      </c>
      <c r="H157" s="50">
        <v>12159892</v>
      </c>
      <c r="I157" s="50">
        <v>0</v>
      </c>
      <c r="J157" s="51">
        <v>2311325</v>
      </c>
      <c r="K157" s="50">
        <v>27735887</v>
      </c>
      <c r="L157" s="72">
        <v>30047212</v>
      </c>
      <c r="M157" s="112"/>
      <c r="N157" s="114">
        <v>27735887</v>
      </c>
      <c r="O157" s="114">
        <v>15575995</v>
      </c>
      <c r="P157" s="114">
        <v>0</v>
      </c>
      <c r="Q157" s="114">
        <v>32850892</v>
      </c>
      <c r="R157" s="114">
        <v>30539567</v>
      </c>
      <c r="S157" s="47"/>
    </row>
    <row r="158" spans="1:19" ht="12.75" customHeight="1" x14ac:dyDescent="0.2">
      <c r="A158" s="242"/>
      <c r="B158" s="242"/>
      <c r="C158" s="53" t="s">
        <v>3</v>
      </c>
      <c r="D158" s="54">
        <v>26</v>
      </c>
      <c r="E158" s="55">
        <v>7455.57</v>
      </c>
      <c r="F158" s="55">
        <v>743.7</v>
      </c>
      <c r="G158" s="55">
        <v>0</v>
      </c>
      <c r="H158" s="55">
        <v>6280.06</v>
      </c>
      <c r="I158" s="55">
        <v>0</v>
      </c>
      <c r="J158" s="55">
        <v>1206.6099999999999</v>
      </c>
      <c r="K158" s="56">
        <v>14479.33</v>
      </c>
      <c r="L158" s="46">
        <v>15685.94</v>
      </c>
      <c r="M158" s="111"/>
      <c r="N158" s="113">
        <v>14479.33</v>
      </c>
      <c r="O158" s="113">
        <v>8199.27</v>
      </c>
      <c r="P158" s="113"/>
      <c r="Q158" s="113">
        <v>17161.810000000001</v>
      </c>
      <c r="R158" s="113">
        <v>15955.2</v>
      </c>
      <c r="S158" s="47"/>
    </row>
    <row r="159" spans="1:19" ht="9" customHeight="1" x14ac:dyDescent="0.2">
      <c r="A159" s="242"/>
      <c r="B159" s="242"/>
      <c r="C159" s="48" t="s">
        <v>4</v>
      </c>
      <c r="D159" s="49">
        <v>27</v>
      </c>
      <c r="E159" s="50">
        <v>14435997</v>
      </c>
      <c r="F159" s="50">
        <v>1440004</v>
      </c>
      <c r="G159" s="50">
        <v>0</v>
      </c>
      <c r="H159" s="50">
        <v>12159892</v>
      </c>
      <c r="I159" s="50">
        <v>0</v>
      </c>
      <c r="J159" s="51">
        <v>2336323</v>
      </c>
      <c r="K159" s="50">
        <v>28035892</v>
      </c>
      <c r="L159" s="72">
        <v>30372215</v>
      </c>
      <c r="M159" s="112"/>
      <c r="N159" s="114">
        <v>28035892</v>
      </c>
      <c r="O159" s="114">
        <v>15876001</v>
      </c>
      <c r="P159" s="114">
        <v>0</v>
      </c>
      <c r="Q159" s="114">
        <v>33229898</v>
      </c>
      <c r="R159" s="114">
        <v>30893575</v>
      </c>
      <c r="S159" s="47"/>
    </row>
    <row r="160" spans="1:19" ht="12.75" customHeight="1" x14ac:dyDescent="0.2">
      <c r="A160" s="242"/>
      <c r="B160" s="242"/>
      <c r="C160" s="53" t="s">
        <v>3</v>
      </c>
      <c r="D160" s="54">
        <v>28</v>
      </c>
      <c r="E160" s="55">
        <v>7591.92</v>
      </c>
      <c r="F160" s="55">
        <v>756.09</v>
      </c>
      <c r="G160" s="55">
        <v>0</v>
      </c>
      <c r="H160" s="55">
        <v>6280.06</v>
      </c>
      <c r="I160" s="55">
        <v>0</v>
      </c>
      <c r="J160" s="55">
        <v>1219.01</v>
      </c>
      <c r="K160" s="56">
        <v>14628.07</v>
      </c>
      <c r="L160" s="46">
        <v>15847.08</v>
      </c>
      <c r="M160" s="111"/>
      <c r="N160" s="113">
        <v>14628.07</v>
      </c>
      <c r="O160" s="113">
        <v>8348.01</v>
      </c>
      <c r="P160" s="113"/>
      <c r="Q160" s="113">
        <v>17349.72</v>
      </c>
      <c r="R160" s="113">
        <v>16130.71</v>
      </c>
      <c r="S160" s="47"/>
    </row>
    <row r="161" spans="1:19" ht="9" customHeight="1" x14ac:dyDescent="0.2">
      <c r="A161" s="242"/>
      <c r="B161" s="242"/>
      <c r="C161" s="48" t="s">
        <v>4</v>
      </c>
      <c r="D161" s="49">
        <v>29</v>
      </c>
      <c r="E161" s="50">
        <v>14700007</v>
      </c>
      <c r="F161" s="50">
        <v>1463994</v>
      </c>
      <c r="G161" s="50">
        <v>0</v>
      </c>
      <c r="H161" s="50">
        <v>12159892</v>
      </c>
      <c r="I161" s="50">
        <v>0</v>
      </c>
      <c r="J161" s="51">
        <v>2360332</v>
      </c>
      <c r="K161" s="50">
        <v>28323893</v>
      </c>
      <c r="L161" s="72">
        <v>30684226</v>
      </c>
      <c r="M161" s="112"/>
      <c r="N161" s="114">
        <v>28323893</v>
      </c>
      <c r="O161" s="114">
        <v>16164001</v>
      </c>
      <c r="P161" s="114">
        <v>0</v>
      </c>
      <c r="Q161" s="114">
        <v>33593742</v>
      </c>
      <c r="R161" s="114">
        <v>31233410</v>
      </c>
      <c r="S161" s="47"/>
    </row>
    <row r="162" spans="1:19" ht="12.75" customHeight="1" x14ac:dyDescent="0.2">
      <c r="A162" s="242"/>
      <c r="B162" s="242"/>
      <c r="C162" s="53" t="s">
        <v>3</v>
      </c>
      <c r="D162" s="54">
        <v>30</v>
      </c>
      <c r="E162" s="55">
        <v>7734.46</v>
      </c>
      <c r="F162" s="55">
        <v>768.49</v>
      </c>
      <c r="G162" s="55">
        <v>0</v>
      </c>
      <c r="H162" s="55">
        <v>6280.06</v>
      </c>
      <c r="I162" s="55">
        <v>0</v>
      </c>
      <c r="J162" s="55">
        <v>1231.92</v>
      </c>
      <c r="K162" s="56">
        <v>14783.01</v>
      </c>
      <c r="L162" s="46">
        <v>16014.93</v>
      </c>
      <c r="M162" s="111"/>
      <c r="N162" s="113">
        <v>14783.01</v>
      </c>
      <c r="O162" s="113">
        <v>8502.9500000000007</v>
      </c>
      <c r="P162" s="113"/>
      <c r="Q162" s="113">
        <v>17545.46</v>
      </c>
      <c r="R162" s="113">
        <v>16313.54</v>
      </c>
      <c r="S162" s="47"/>
    </row>
    <row r="163" spans="1:19" ht="9" customHeight="1" x14ac:dyDescent="0.2">
      <c r="A163" s="242"/>
      <c r="B163" s="242"/>
      <c r="C163" s="48" t="s">
        <v>4</v>
      </c>
      <c r="D163" s="49">
        <v>31</v>
      </c>
      <c r="E163" s="50">
        <v>14976003</v>
      </c>
      <c r="F163" s="50">
        <v>1488004</v>
      </c>
      <c r="G163" s="50">
        <v>0</v>
      </c>
      <c r="H163" s="50">
        <v>12159892</v>
      </c>
      <c r="I163" s="50">
        <v>0</v>
      </c>
      <c r="J163" s="51">
        <v>2385330</v>
      </c>
      <c r="K163" s="50">
        <v>28623899</v>
      </c>
      <c r="L163" s="72">
        <v>31009229</v>
      </c>
      <c r="M163" s="112"/>
      <c r="N163" s="114">
        <v>28623899</v>
      </c>
      <c r="O163" s="114">
        <v>16464007</v>
      </c>
      <c r="P163" s="114">
        <v>0</v>
      </c>
      <c r="Q163" s="114">
        <v>33972748</v>
      </c>
      <c r="R163" s="114">
        <v>31587418</v>
      </c>
      <c r="S163" s="47"/>
    </row>
    <row r="164" spans="1:19" ht="12.75" customHeight="1" x14ac:dyDescent="0.2">
      <c r="A164" s="242"/>
      <c r="B164" s="242"/>
      <c r="C164" s="53" t="s">
        <v>3</v>
      </c>
      <c r="D164" s="54">
        <v>32</v>
      </c>
      <c r="E164" s="55">
        <v>7877</v>
      </c>
      <c r="F164" s="55">
        <v>787.08</v>
      </c>
      <c r="G164" s="55">
        <v>0</v>
      </c>
      <c r="H164" s="55">
        <v>6280.06</v>
      </c>
      <c r="I164" s="55">
        <v>0</v>
      </c>
      <c r="J164" s="55">
        <v>1245.3499999999999</v>
      </c>
      <c r="K164" s="56">
        <v>14944.14</v>
      </c>
      <c r="L164" s="46">
        <v>16189.49</v>
      </c>
      <c r="M164" s="111"/>
      <c r="N164" s="113">
        <v>14944.14</v>
      </c>
      <c r="O164" s="113">
        <v>8664.08</v>
      </c>
      <c r="P164" s="113"/>
      <c r="Q164" s="113">
        <v>17749.02</v>
      </c>
      <c r="R164" s="113">
        <v>16503.669999999998</v>
      </c>
      <c r="S164" s="47"/>
    </row>
    <row r="165" spans="1:19" ht="9" customHeight="1" x14ac:dyDescent="0.2">
      <c r="A165" s="242"/>
      <c r="B165" s="242"/>
      <c r="C165" s="48" t="s">
        <v>4</v>
      </c>
      <c r="D165" s="49">
        <v>33</v>
      </c>
      <c r="E165" s="50">
        <v>15251999</v>
      </c>
      <c r="F165" s="50">
        <v>1523999</v>
      </c>
      <c r="G165" s="50">
        <v>0</v>
      </c>
      <c r="H165" s="50">
        <v>12159892</v>
      </c>
      <c r="I165" s="50">
        <v>0</v>
      </c>
      <c r="J165" s="51">
        <v>2411334</v>
      </c>
      <c r="K165" s="50">
        <v>28935890</v>
      </c>
      <c r="L165" s="72">
        <v>31347224</v>
      </c>
      <c r="M165" s="112"/>
      <c r="N165" s="114">
        <v>28935890</v>
      </c>
      <c r="O165" s="114">
        <v>16775998</v>
      </c>
      <c r="P165" s="114">
        <v>0</v>
      </c>
      <c r="Q165" s="114">
        <v>34366895</v>
      </c>
      <c r="R165" s="114">
        <v>31955561</v>
      </c>
      <c r="S165" s="47"/>
    </row>
    <row r="166" spans="1:19" ht="12.75" customHeight="1" x14ac:dyDescent="0.2">
      <c r="A166" s="242"/>
      <c r="B166" s="242"/>
      <c r="C166" s="53" t="s">
        <v>3</v>
      </c>
      <c r="D166" s="54">
        <v>34</v>
      </c>
      <c r="E166" s="55">
        <v>7829.49</v>
      </c>
      <c r="F166" s="55">
        <v>799.48</v>
      </c>
      <c r="G166" s="55">
        <v>0</v>
      </c>
      <c r="H166" s="55">
        <v>6280.06</v>
      </c>
      <c r="I166" s="55">
        <v>0</v>
      </c>
      <c r="J166" s="55">
        <v>1242.42</v>
      </c>
      <c r="K166" s="56">
        <v>14909.03</v>
      </c>
      <c r="L166" s="46">
        <v>16151.45</v>
      </c>
      <c r="M166" s="111"/>
      <c r="N166" s="113">
        <v>14909.03</v>
      </c>
      <c r="O166" s="113">
        <v>8628.9699999999993</v>
      </c>
      <c r="P166" s="113"/>
      <c r="Q166" s="113">
        <v>17704.66</v>
      </c>
      <c r="R166" s="113">
        <v>16462.240000000002</v>
      </c>
      <c r="S166" s="47"/>
    </row>
    <row r="167" spans="1:19" ht="9" customHeight="1" x14ac:dyDescent="0.2">
      <c r="A167" s="242"/>
      <c r="B167" s="242"/>
      <c r="C167" s="48" t="s">
        <v>4</v>
      </c>
      <c r="D167" s="49">
        <v>35</v>
      </c>
      <c r="E167" s="50">
        <v>15160007</v>
      </c>
      <c r="F167" s="50">
        <v>1548009</v>
      </c>
      <c r="G167" s="50">
        <v>0</v>
      </c>
      <c r="H167" s="50">
        <v>12159892</v>
      </c>
      <c r="I167" s="50">
        <v>0</v>
      </c>
      <c r="J167" s="51">
        <v>2405661</v>
      </c>
      <c r="K167" s="50">
        <v>28867908</v>
      </c>
      <c r="L167" s="72">
        <v>31273568</v>
      </c>
      <c r="M167" s="112"/>
      <c r="N167" s="114">
        <v>28867908</v>
      </c>
      <c r="O167" s="114">
        <v>16708016</v>
      </c>
      <c r="P167" s="114">
        <v>0</v>
      </c>
      <c r="Q167" s="114">
        <v>34281002</v>
      </c>
      <c r="R167" s="114">
        <v>31875341</v>
      </c>
      <c r="S167" s="47"/>
    </row>
    <row r="168" spans="1:19" ht="12.75" customHeight="1" x14ac:dyDescent="0.2">
      <c r="A168" s="242"/>
      <c r="B168" s="242"/>
      <c r="C168" s="53" t="s">
        <v>3</v>
      </c>
      <c r="D168" s="54">
        <v>36</v>
      </c>
      <c r="E168" s="55">
        <v>8155.89</v>
      </c>
      <c r="F168" s="55">
        <v>811.87</v>
      </c>
      <c r="G168" s="55">
        <v>0</v>
      </c>
      <c r="H168" s="55">
        <v>6280.06</v>
      </c>
      <c r="I168" s="55">
        <v>0</v>
      </c>
      <c r="J168" s="55">
        <v>1270.6500000000001</v>
      </c>
      <c r="K168" s="56">
        <v>15247.82</v>
      </c>
      <c r="L168" s="46">
        <v>16518.47</v>
      </c>
      <c r="M168" s="111"/>
      <c r="N168" s="113">
        <v>15247.82</v>
      </c>
      <c r="O168" s="113">
        <v>8967.76</v>
      </c>
      <c r="P168" s="113"/>
      <c r="Q168" s="113">
        <v>18132.669999999998</v>
      </c>
      <c r="R168" s="113">
        <v>16862.02</v>
      </c>
      <c r="S168" s="47"/>
    </row>
    <row r="169" spans="1:19" ht="9" customHeight="1" x14ac:dyDescent="0.2">
      <c r="A169" s="242"/>
      <c r="B169" s="242"/>
      <c r="C169" s="48" t="s">
        <v>4</v>
      </c>
      <c r="D169" s="49">
        <v>37</v>
      </c>
      <c r="E169" s="50">
        <v>15792005</v>
      </c>
      <c r="F169" s="50">
        <v>1572000</v>
      </c>
      <c r="G169" s="50">
        <v>0</v>
      </c>
      <c r="H169" s="50">
        <v>12159892</v>
      </c>
      <c r="I169" s="50">
        <v>0</v>
      </c>
      <c r="J169" s="51">
        <v>2460321</v>
      </c>
      <c r="K169" s="50">
        <v>29523896</v>
      </c>
      <c r="L169" s="72">
        <v>31984218</v>
      </c>
      <c r="M169" s="112"/>
      <c r="N169" s="114">
        <v>29523896</v>
      </c>
      <c r="O169" s="114">
        <v>17364005</v>
      </c>
      <c r="P169" s="114">
        <v>0</v>
      </c>
      <c r="Q169" s="114">
        <v>35109745</v>
      </c>
      <c r="R169" s="114">
        <v>32649423</v>
      </c>
      <c r="S169" s="47"/>
    </row>
    <row r="170" spans="1:19" ht="12.75" customHeight="1" x14ac:dyDescent="0.2">
      <c r="A170" s="242"/>
      <c r="B170" s="242"/>
      <c r="C170" s="53" t="s">
        <v>3</v>
      </c>
      <c r="D170" s="54">
        <v>38</v>
      </c>
      <c r="E170" s="55">
        <v>8298.43</v>
      </c>
      <c r="F170" s="55">
        <v>824.27</v>
      </c>
      <c r="G170" s="55">
        <v>0</v>
      </c>
      <c r="H170" s="55">
        <v>6280.06</v>
      </c>
      <c r="I170" s="55">
        <v>0</v>
      </c>
      <c r="J170" s="55">
        <v>1283.56</v>
      </c>
      <c r="K170" s="56">
        <v>15402.76</v>
      </c>
      <c r="L170" s="46">
        <v>16686.32</v>
      </c>
      <c r="M170" s="111"/>
      <c r="N170" s="113">
        <v>15402.76</v>
      </c>
      <c r="O170" s="113">
        <v>9122.7000000000007</v>
      </c>
      <c r="P170" s="113"/>
      <c r="Q170" s="113">
        <v>18328.41</v>
      </c>
      <c r="R170" s="113">
        <v>17044.849999999999</v>
      </c>
      <c r="S170" s="47"/>
    </row>
    <row r="171" spans="1:19" ht="9" customHeight="1" x14ac:dyDescent="0.2">
      <c r="A171" s="242"/>
      <c r="B171" s="242"/>
      <c r="C171" s="48" t="s">
        <v>4</v>
      </c>
      <c r="D171" s="49">
        <v>39</v>
      </c>
      <c r="E171" s="50">
        <v>16068001</v>
      </c>
      <c r="F171" s="50">
        <v>1596009</v>
      </c>
      <c r="G171" s="50">
        <v>0</v>
      </c>
      <c r="H171" s="50">
        <v>12159892</v>
      </c>
      <c r="I171" s="50">
        <v>0</v>
      </c>
      <c r="J171" s="51">
        <v>2485319</v>
      </c>
      <c r="K171" s="50">
        <v>29823902</v>
      </c>
      <c r="L171" s="72">
        <v>32309221</v>
      </c>
      <c r="M171" s="112"/>
      <c r="N171" s="114">
        <v>29823902</v>
      </c>
      <c r="O171" s="114">
        <v>17664010</v>
      </c>
      <c r="P171" s="114">
        <v>0</v>
      </c>
      <c r="Q171" s="114">
        <v>35488750</v>
      </c>
      <c r="R171" s="114">
        <v>33003432</v>
      </c>
      <c r="S171" s="47"/>
    </row>
    <row r="172" spans="1:19" ht="12.75" customHeight="1" x14ac:dyDescent="0.2">
      <c r="A172" s="242"/>
      <c r="B172" s="242"/>
      <c r="C172" s="53" t="s">
        <v>3</v>
      </c>
      <c r="D172" s="54">
        <v>40</v>
      </c>
      <c r="E172" s="55">
        <v>8440.9699999999993</v>
      </c>
      <c r="F172" s="55">
        <v>842.86</v>
      </c>
      <c r="G172" s="55">
        <v>0</v>
      </c>
      <c r="H172" s="55">
        <v>6280.06</v>
      </c>
      <c r="I172" s="55">
        <v>0</v>
      </c>
      <c r="J172" s="55">
        <v>1296.99</v>
      </c>
      <c r="K172" s="56">
        <v>15563.89</v>
      </c>
      <c r="L172" s="46">
        <v>16860.88</v>
      </c>
      <c r="M172" s="111"/>
      <c r="N172" s="113">
        <v>15563.89</v>
      </c>
      <c r="O172" s="113">
        <v>9283.83</v>
      </c>
      <c r="P172" s="113"/>
      <c r="Q172" s="113">
        <v>18531.97</v>
      </c>
      <c r="R172" s="113">
        <v>17234.98</v>
      </c>
      <c r="S172" s="47"/>
    </row>
    <row r="173" spans="1:19" ht="9" customHeight="1" x14ac:dyDescent="0.2">
      <c r="A173" s="243"/>
      <c r="B173" s="243"/>
      <c r="C173" s="58"/>
      <c r="D173" s="59"/>
      <c r="E173" s="61">
        <v>16343997</v>
      </c>
      <c r="F173" s="61">
        <v>1632005</v>
      </c>
      <c r="G173" s="61">
        <v>0</v>
      </c>
      <c r="H173" s="61">
        <v>12159892</v>
      </c>
      <c r="I173" s="61">
        <v>0</v>
      </c>
      <c r="J173" s="60">
        <v>2511323</v>
      </c>
      <c r="K173" s="61">
        <v>30135893</v>
      </c>
      <c r="L173" s="72">
        <v>32647216</v>
      </c>
      <c r="M173" s="112"/>
      <c r="N173" s="114">
        <v>30135893</v>
      </c>
      <c r="O173" s="114">
        <v>17976002</v>
      </c>
      <c r="P173" s="114">
        <v>0</v>
      </c>
      <c r="Q173" s="114">
        <v>35882898</v>
      </c>
      <c r="R173" s="114">
        <v>33371575</v>
      </c>
      <c r="S173" s="47"/>
    </row>
    <row r="174" spans="1:19" ht="12.75" customHeight="1" x14ac:dyDescent="0.2">
      <c r="A174" s="239">
        <v>33970</v>
      </c>
      <c r="B174" s="239">
        <v>34424</v>
      </c>
      <c r="C174" s="42" t="s">
        <v>3</v>
      </c>
      <c r="D174" s="43">
        <v>0</v>
      </c>
      <c r="E174" s="44">
        <v>4412.6099999999997</v>
      </c>
      <c r="F174" s="44">
        <v>440.02</v>
      </c>
      <c r="G174" s="44">
        <v>123.95</v>
      </c>
      <c r="H174" s="44">
        <v>6280.06</v>
      </c>
      <c r="I174" s="44">
        <v>0</v>
      </c>
      <c r="J174" s="44">
        <v>938.05</v>
      </c>
      <c r="K174" s="45">
        <v>11256.64</v>
      </c>
      <c r="L174" s="46">
        <v>12194.69</v>
      </c>
      <c r="M174" s="111"/>
      <c r="N174" s="113">
        <v>11256.64</v>
      </c>
      <c r="O174" s="113">
        <v>4976.58</v>
      </c>
      <c r="P174" s="113"/>
      <c r="Q174" s="113">
        <v>13090.47</v>
      </c>
      <c r="R174" s="113">
        <v>12152.42</v>
      </c>
      <c r="S174" s="47"/>
    </row>
    <row r="175" spans="1:19" ht="9" customHeight="1" x14ac:dyDescent="0.2">
      <c r="A175" s="240"/>
      <c r="B175" s="240"/>
      <c r="C175" s="48" t="s">
        <v>4</v>
      </c>
      <c r="D175" s="49">
        <v>1</v>
      </c>
      <c r="E175" s="50">
        <v>8544004</v>
      </c>
      <c r="F175" s="50">
        <v>851998</v>
      </c>
      <c r="G175" s="50">
        <v>240001</v>
      </c>
      <c r="H175" s="50">
        <v>12159892</v>
      </c>
      <c r="I175" s="50">
        <v>0</v>
      </c>
      <c r="J175" s="51">
        <v>1816318</v>
      </c>
      <c r="K175" s="50">
        <v>21795894</v>
      </c>
      <c r="L175" s="72">
        <v>23612212</v>
      </c>
      <c r="M175" s="112"/>
      <c r="N175" s="114">
        <v>21795894</v>
      </c>
      <c r="O175" s="114">
        <v>9636003</v>
      </c>
      <c r="P175" s="114">
        <v>0</v>
      </c>
      <c r="Q175" s="114">
        <v>25346684</v>
      </c>
      <c r="R175" s="114">
        <v>23530366</v>
      </c>
      <c r="S175" s="47"/>
    </row>
    <row r="176" spans="1:19" ht="12.75" customHeight="1" x14ac:dyDescent="0.2">
      <c r="A176" s="241">
        <v>33970</v>
      </c>
      <c r="B176" s="241">
        <v>34424</v>
      </c>
      <c r="C176" s="53" t="s">
        <v>3</v>
      </c>
      <c r="D176" s="54">
        <v>2</v>
      </c>
      <c r="E176" s="55">
        <v>4641.91</v>
      </c>
      <c r="F176" s="55">
        <v>458.61</v>
      </c>
      <c r="G176" s="55">
        <v>123.95</v>
      </c>
      <c r="H176" s="55">
        <v>6280.06</v>
      </c>
      <c r="I176" s="55">
        <v>0</v>
      </c>
      <c r="J176" s="55">
        <v>958.71</v>
      </c>
      <c r="K176" s="56">
        <v>11504.53</v>
      </c>
      <c r="L176" s="46">
        <v>12463.24</v>
      </c>
      <c r="M176" s="111"/>
      <c r="N176" s="113">
        <v>11504.53</v>
      </c>
      <c r="O176" s="113">
        <v>5224.47</v>
      </c>
      <c r="P176" s="113"/>
      <c r="Q176" s="113">
        <v>13403.64</v>
      </c>
      <c r="R176" s="113">
        <v>12444.93</v>
      </c>
      <c r="S176" s="47"/>
    </row>
    <row r="177" spans="1:19" ht="9" customHeight="1" x14ac:dyDescent="0.2">
      <c r="A177" s="241"/>
      <c r="B177" s="241"/>
      <c r="C177" s="48" t="s">
        <v>4</v>
      </c>
      <c r="D177" s="49">
        <v>3</v>
      </c>
      <c r="E177" s="50">
        <v>8987991</v>
      </c>
      <c r="F177" s="50">
        <v>887993</v>
      </c>
      <c r="G177" s="50">
        <v>240001</v>
      </c>
      <c r="H177" s="50">
        <v>12159892</v>
      </c>
      <c r="I177" s="50">
        <v>0</v>
      </c>
      <c r="J177" s="51">
        <v>1856321</v>
      </c>
      <c r="K177" s="50">
        <v>22275876</v>
      </c>
      <c r="L177" s="72">
        <v>24132198</v>
      </c>
      <c r="M177" s="112"/>
      <c r="N177" s="114">
        <v>22275876</v>
      </c>
      <c r="O177" s="114">
        <v>10115985</v>
      </c>
      <c r="P177" s="114">
        <v>0</v>
      </c>
      <c r="Q177" s="114">
        <v>25953066</v>
      </c>
      <c r="R177" s="114">
        <v>24096745</v>
      </c>
      <c r="S177" s="47"/>
    </row>
    <row r="178" spans="1:19" ht="12.75" customHeight="1" x14ac:dyDescent="0.2">
      <c r="A178" s="242"/>
      <c r="B178" s="242"/>
      <c r="C178" s="53" t="s">
        <v>3</v>
      </c>
      <c r="D178" s="54">
        <v>4</v>
      </c>
      <c r="E178" s="55">
        <v>4871.22</v>
      </c>
      <c r="F178" s="55">
        <v>483.4</v>
      </c>
      <c r="G178" s="55">
        <v>123.95</v>
      </c>
      <c r="H178" s="55">
        <v>6280.06</v>
      </c>
      <c r="I178" s="55">
        <v>0</v>
      </c>
      <c r="J178" s="55">
        <v>979.89</v>
      </c>
      <c r="K178" s="56">
        <v>11758.63</v>
      </c>
      <c r="L178" s="46">
        <v>12738.52</v>
      </c>
      <c r="M178" s="111"/>
      <c r="N178" s="113">
        <v>11758.63</v>
      </c>
      <c r="O178" s="113">
        <v>5478.57</v>
      </c>
      <c r="P178" s="113"/>
      <c r="Q178" s="113">
        <v>13724.66</v>
      </c>
      <c r="R178" s="113">
        <v>12744.77</v>
      </c>
      <c r="S178" s="47"/>
    </row>
    <row r="179" spans="1:19" ht="9" customHeight="1" x14ac:dyDescent="0.2">
      <c r="A179" s="242"/>
      <c r="B179" s="242"/>
      <c r="C179" s="48" t="s">
        <v>4</v>
      </c>
      <c r="D179" s="49">
        <v>5</v>
      </c>
      <c r="E179" s="50">
        <v>9431997</v>
      </c>
      <c r="F179" s="50">
        <v>935993</v>
      </c>
      <c r="G179" s="50">
        <v>240001</v>
      </c>
      <c r="H179" s="50">
        <v>12159892</v>
      </c>
      <c r="I179" s="50">
        <v>0</v>
      </c>
      <c r="J179" s="51">
        <v>1897332</v>
      </c>
      <c r="K179" s="50">
        <v>22767883</v>
      </c>
      <c r="L179" s="72">
        <v>24665214</v>
      </c>
      <c r="M179" s="112"/>
      <c r="N179" s="114">
        <v>22767883</v>
      </c>
      <c r="O179" s="114">
        <v>10607991</v>
      </c>
      <c r="P179" s="114">
        <v>0</v>
      </c>
      <c r="Q179" s="114">
        <v>26574647</v>
      </c>
      <c r="R179" s="114">
        <v>24677316</v>
      </c>
      <c r="S179" s="47"/>
    </row>
    <row r="180" spans="1:19" ht="12.75" customHeight="1" x14ac:dyDescent="0.2">
      <c r="A180" s="242"/>
      <c r="B180" s="242"/>
      <c r="C180" s="53" t="s">
        <v>3</v>
      </c>
      <c r="D180" s="54">
        <v>6</v>
      </c>
      <c r="E180" s="55">
        <v>5199.6899999999996</v>
      </c>
      <c r="F180" s="55">
        <v>514.39</v>
      </c>
      <c r="G180" s="55">
        <v>123.95</v>
      </c>
      <c r="H180" s="55">
        <v>6280.06</v>
      </c>
      <c r="I180" s="55">
        <v>0</v>
      </c>
      <c r="J180" s="55">
        <v>1009.84</v>
      </c>
      <c r="K180" s="56">
        <v>12118.09</v>
      </c>
      <c r="L180" s="46">
        <v>13127.93</v>
      </c>
      <c r="M180" s="111"/>
      <c r="N180" s="113">
        <v>12118.09</v>
      </c>
      <c r="O180" s="113">
        <v>5838.03</v>
      </c>
      <c r="P180" s="113"/>
      <c r="Q180" s="113">
        <v>14178.78</v>
      </c>
      <c r="R180" s="113">
        <v>13168.94</v>
      </c>
      <c r="S180" s="47"/>
    </row>
    <row r="181" spans="1:19" ht="9" customHeight="1" x14ac:dyDescent="0.2">
      <c r="A181" s="242"/>
      <c r="B181" s="242"/>
      <c r="C181" s="48" t="s">
        <v>4</v>
      </c>
      <c r="D181" s="49">
        <v>7</v>
      </c>
      <c r="E181" s="50">
        <v>10068004</v>
      </c>
      <c r="F181" s="50">
        <v>995998</v>
      </c>
      <c r="G181" s="50">
        <v>240001</v>
      </c>
      <c r="H181" s="50">
        <v>12159892</v>
      </c>
      <c r="I181" s="50">
        <v>0</v>
      </c>
      <c r="J181" s="51">
        <v>1955323</v>
      </c>
      <c r="K181" s="50">
        <v>23463894</v>
      </c>
      <c r="L181" s="72">
        <v>25419217</v>
      </c>
      <c r="M181" s="112"/>
      <c r="N181" s="114">
        <v>23463894</v>
      </c>
      <c r="O181" s="114">
        <v>11304002</v>
      </c>
      <c r="P181" s="114">
        <v>0</v>
      </c>
      <c r="Q181" s="114">
        <v>27453946</v>
      </c>
      <c r="R181" s="114">
        <v>25498623</v>
      </c>
      <c r="S181" s="47"/>
    </row>
    <row r="182" spans="1:19" ht="12.75" customHeight="1" x14ac:dyDescent="0.2">
      <c r="A182" s="242"/>
      <c r="B182" s="242"/>
      <c r="C182" s="53" t="s">
        <v>3</v>
      </c>
      <c r="D182" s="54">
        <v>8</v>
      </c>
      <c r="E182" s="55">
        <v>5466.18</v>
      </c>
      <c r="F182" s="55">
        <v>545.38</v>
      </c>
      <c r="G182" s="55">
        <v>123.95</v>
      </c>
      <c r="H182" s="55">
        <v>6280.06</v>
      </c>
      <c r="I182" s="55">
        <v>0</v>
      </c>
      <c r="J182" s="55">
        <v>1034.6300000000001</v>
      </c>
      <c r="K182" s="56">
        <v>12415.57</v>
      </c>
      <c r="L182" s="46">
        <v>13450.2</v>
      </c>
      <c r="M182" s="111"/>
      <c r="N182" s="113">
        <v>12415.57</v>
      </c>
      <c r="O182" s="113">
        <v>6135.51</v>
      </c>
      <c r="P182" s="113"/>
      <c r="Q182" s="113">
        <v>14554.59</v>
      </c>
      <c r="R182" s="113">
        <v>13519.96</v>
      </c>
      <c r="S182" s="47"/>
    </row>
    <row r="183" spans="1:19" ht="9" customHeight="1" x14ac:dyDescent="0.2">
      <c r="A183" s="242"/>
      <c r="B183" s="242"/>
      <c r="C183" s="48" t="s">
        <v>4</v>
      </c>
      <c r="D183" s="49">
        <v>9</v>
      </c>
      <c r="E183" s="50">
        <v>10584000</v>
      </c>
      <c r="F183" s="50">
        <v>1056003</v>
      </c>
      <c r="G183" s="50">
        <v>240001</v>
      </c>
      <c r="H183" s="50">
        <v>12159892</v>
      </c>
      <c r="I183" s="50">
        <v>0</v>
      </c>
      <c r="J183" s="51">
        <v>2003323</v>
      </c>
      <c r="K183" s="50">
        <v>24039896</v>
      </c>
      <c r="L183" s="72">
        <v>26043219</v>
      </c>
      <c r="M183" s="112"/>
      <c r="N183" s="114">
        <v>24039896</v>
      </c>
      <c r="O183" s="114">
        <v>11880004</v>
      </c>
      <c r="P183" s="114">
        <v>0</v>
      </c>
      <c r="Q183" s="114">
        <v>28181616</v>
      </c>
      <c r="R183" s="114">
        <v>26178293</v>
      </c>
      <c r="S183" s="47"/>
    </row>
    <row r="184" spans="1:19" ht="12.75" customHeight="1" x14ac:dyDescent="0.2">
      <c r="A184" s="242"/>
      <c r="B184" s="242"/>
      <c r="C184" s="53" t="s">
        <v>3</v>
      </c>
      <c r="D184" s="54">
        <v>10</v>
      </c>
      <c r="E184" s="55">
        <v>5726.47</v>
      </c>
      <c r="F184" s="55">
        <v>570.16999999999996</v>
      </c>
      <c r="G184" s="55">
        <v>123.95</v>
      </c>
      <c r="H184" s="55">
        <v>6280.06</v>
      </c>
      <c r="I184" s="55">
        <v>0</v>
      </c>
      <c r="J184" s="55">
        <v>1058.3900000000001</v>
      </c>
      <c r="K184" s="56">
        <v>12700.65</v>
      </c>
      <c r="L184" s="46">
        <v>13759.04</v>
      </c>
      <c r="M184" s="111"/>
      <c r="N184" s="113">
        <v>12700.65</v>
      </c>
      <c r="O184" s="113">
        <v>6420.59</v>
      </c>
      <c r="P184" s="113"/>
      <c r="Q184" s="113">
        <v>14914.75</v>
      </c>
      <c r="R184" s="113">
        <v>13856.36</v>
      </c>
      <c r="S184" s="47"/>
    </row>
    <row r="185" spans="1:19" ht="9" customHeight="1" x14ac:dyDescent="0.2">
      <c r="A185" s="242"/>
      <c r="B185" s="242"/>
      <c r="C185" s="48" t="s">
        <v>4</v>
      </c>
      <c r="D185" s="49">
        <v>11</v>
      </c>
      <c r="E185" s="50">
        <v>11087992</v>
      </c>
      <c r="F185" s="50">
        <v>1104003</v>
      </c>
      <c r="G185" s="50">
        <v>240001</v>
      </c>
      <c r="H185" s="50">
        <v>12159892</v>
      </c>
      <c r="I185" s="50">
        <v>0</v>
      </c>
      <c r="J185" s="51">
        <v>2049329</v>
      </c>
      <c r="K185" s="50">
        <v>24591888</v>
      </c>
      <c r="L185" s="72">
        <v>26641216</v>
      </c>
      <c r="M185" s="112"/>
      <c r="N185" s="114">
        <v>24591888</v>
      </c>
      <c r="O185" s="114">
        <v>12431996</v>
      </c>
      <c r="P185" s="114">
        <v>0</v>
      </c>
      <c r="Q185" s="114">
        <v>28878983</v>
      </c>
      <c r="R185" s="114">
        <v>26829654</v>
      </c>
      <c r="S185" s="47"/>
    </row>
    <row r="186" spans="1:19" ht="12.75" customHeight="1" x14ac:dyDescent="0.2">
      <c r="A186" s="242"/>
      <c r="B186" s="242"/>
      <c r="C186" s="53" t="s">
        <v>3</v>
      </c>
      <c r="D186" s="54">
        <v>12</v>
      </c>
      <c r="E186" s="55">
        <v>5986.77</v>
      </c>
      <c r="F186" s="55">
        <v>594.96</v>
      </c>
      <c r="G186" s="55">
        <v>123.95</v>
      </c>
      <c r="H186" s="55">
        <v>6280.06</v>
      </c>
      <c r="I186" s="55">
        <v>0</v>
      </c>
      <c r="J186" s="55">
        <v>1082.1500000000001</v>
      </c>
      <c r="K186" s="56">
        <v>12985.74</v>
      </c>
      <c r="L186" s="46">
        <v>14067.89</v>
      </c>
      <c r="M186" s="111"/>
      <c r="N186" s="113">
        <v>12985.74</v>
      </c>
      <c r="O186" s="113">
        <v>6705.68</v>
      </c>
      <c r="P186" s="113"/>
      <c r="Q186" s="113">
        <v>15274.91</v>
      </c>
      <c r="R186" s="113">
        <v>14192.76</v>
      </c>
      <c r="S186" s="47"/>
    </row>
    <row r="187" spans="1:19" ht="9" customHeight="1" x14ac:dyDescent="0.2">
      <c r="A187" s="242"/>
      <c r="B187" s="242"/>
      <c r="C187" s="48" t="s">
        <v>4</v>
      </c>
      <c r="D187" s="49">
        <v>13</v>
      </c>
      <c r="E187" s="50">
        <v>11592003</v>
      </c>
      <c r="F187" s="50">
        <v>1152003</v>
      </c>
      <c r="G187" s="50">
        <v>240001</v>
      </c>
      <c r="H187" s="50">
        <v>12159892</v>
      </c>
      <c r="I187" s="50">
        <v>0</v>
      </c>
      <c r="J187" s="51">
        <v>2095335</v>
      </c>
      <c r="K187" s="50">
        <v>25143899</v>
      </c>
      <c r="L187" s="72">
        <v>27239233</v>
      </c>
      <c r="M187" s="112"/>
      <c r="N187" s="114">
        <v>25143899</v>
      </c>
      <c r="O187" s="114">
        <v>12984007</v>
      </c>
      <c r="P187" s="114">
        <v>0</v>
      </c>
      <c r="Q187" s="114">
        <v>29576350</v>
      </c>
      <c r="R187" s="114">
        <v>27481015</v>
      </c>
      <c r="S187" s="47"/>
    </row>
    <row r="188" spans="1:19" ht="12.75" customHeight="1" x14ac:dyDescent="0.2">
      <c r="A188" s="242"/>
      <c r="B188" s="242"/>
      <c r="C188" s="53" t="s">
        <v>3</v>
      </c>
      <c r="D188" s="54">
        <v>14</v>
      </c>
      <c r="E188" s="55">
        <v>6247.06</v>
      </c>
      <c r="F188" s="55">
        <v>619.75</v>
      </c>
      <c r="G188" s="55">
        <v>123.95</v>
      </c>
      <c r="H188" s="55">
        <v>6280.06</v>
      </c>
      <c r="I188" s="55">
        <v>0</v>
      </c>
      <c r="J188" s="55">
        <v>1105.9000000000001</v>
      </c>
      <c r="K188" s="56">
        <v>13270.82</v>
      </c>
      <c r="L188" s="46">
        <v>14376.72</v>
      </c>
      <c r="M188" s="111"/>
      <c r="N188" s="113">
        <v>13270.82</v>
      </c>
      <c r="O188" s="113">
        <v>6990.76</v>
      </c>
      <c r="P188" s="113"/>
      <c r="Q188" s="113">
        <v>15635.06</v>
      </c>
      <c r="R188" s="113">
        <v>14529.16</v>
      </c>
      <c r="S188" s="47"/>
    </row>
    <row r="189" spans="1:19" ht="9" customHeight="1" x14ac:dyDescent="0.2">
      <c r="A189" s="242"/>
      <c r="B189" s="242"/>
      <c r="C189" s="48" t="s">
        <v>4</v>
      </c>
      <c r="D189" s="49">
        <v>15</v>
      </c>
      <c r="E189" s="50">
        <v>12095995</v>
      </c>
      <c r="F189" s="50">
        <v>1200003</v>
      </c>
      <c r="G189" s="50">
        <v>240001</v>
      </c>
      <c r="H189" s="50">
        <v>12159892</v>
      </c>
      <c r="I189" s="50">
        <v>0</v>
      </c>
      <c r="J189" s="51">
        <v>2141321</v>
      </c>
      <c r="K189" s="50">
        <v>25695891</v>
      </c>
      <c r="L189" s="72">
        <v>27837212</v>
      </c>
      <c r="M189" s="112"/>
      <c r="N189" s="114">
        <v>25695891</v>
      </c>
      <c r="O189" s="114">
        <v>13535999</v>
      </c>
      <c r="P189" s="114">
        <v>0</v>
      </c>
      <c r="Q189" s="114">
        <v>30273698</v>
      </c>
      <c r="R189" s="114">
        <v>28132377</v>
      </c>
      <c r="S189" s="47"/>
    </row>
    <row r="190" spans="1:19" ht="12.75" customHeight="1" x14ac:dyDescent="0.2">
      <c r="A190" s="242"/>
      <c r="B190" s="242"/>
      <c r="C190" s="53" t="s">
        <v>3</v>
      </c>
      <c r="D190" s="54">
        <v>16</v>
      </c>
      <c r="E190" s="55">
        <v>6507.36</v>
      </c>
      <c r="F190" s="55">
        <v>650.74</v>
      </c>
      <c r="G190" s="55">
        <v>123.95</v>
      </c>
      <c r="H190" s="55">
        <v>6280.06</v>
      </c>
      <c r="I190" s="55">
        <v>0</v>
      </c>
      <c r="J190" s="55">
        <v>1130.18</v>
      </c>
      <c r="K190" s="56">
        <v>13562.11</v>
      </c>
      <c r="L190" s="46">
        <v>14692.29</v>
      </c>
      <c r="M190" s="111"/>
      <c r="N190" s="113">
        <v>13562.11</v>
      </c>
      <c r="O190" s="113">
        <v>7282.05</v>
      </c>
      <c r="P190" s="113"/>
      <c r="Q190" s="113">
        <v>16003.06</v>
      </c>
      <c r="R190" s="113">
        <v>14872.88</v>
      </c>
      <c r="S190" s="47"/>
    </row>
    <row r="191" spans="1:19" ht="9" customHeight="1" x14ac:dyDescent="0.2">
      <c r="A191" s="242"/>
      <c r="B191" s="242"/>
      <c r="C191" s="48" t="s">
        <v>4</v>
      </c>
      <c r="D191" s="49">
        <v>17</v>
      </c>
      <c r="E191" s="50">
        <v>12600006</v>
      </c>
      <c r="F191" s="50">
        <v>1260008</v>
      </c>
      <c r="G191" s="50">
        <v>240001</v>
      </c>
      <c r="H191" s="50">
        <v>12159892</v>
      </c>
      <c r="I191" s="50">
        <v>0</v>
      </c>
      <c r="J191" s="51">
        <v>2188334</v>
      </c>
      <c r="K191" s="50">
        <v>26259907</v>
      </c>
      <c r="L191" s="72">
        <v>28448240</v>
      </c>
      <c r="M191" s="112"/>
      <c r="N191" s="114">
        <v>26259907</v>
      </c>
      <c r="O191" s="114">
        <v>14100015</v>
      </c>
      <c r="P191" s="114">
        <v>0</v>
      </c>
      <c r="Q191" s="114">
        <v>30986245</v>
      </c>
      <c r="R191" s="114">
        <v>28797911</v>
      </c>
      <c r="S191" s="47"/>
    </row>
    <row r="192" spans="1:19" ht="12.75" customHeight="1" x14ac:dyDescent="0.2">
      <c r="A192" s="242"/>
      <c r="B192" s="242"/>
      <c r="C192" s="53" t="s">
        <v>3</v>
      </c>
      <c r="D192" s="54">
        <v>18</v>
      </c>
      <c r="E192" s="55">
        <v>6767.65</v>
      </c>
      <c r="F192" s="55">
        <v>675.53</v>
      </c>
      <c r="G192" s="55">
        <v>123.95</v>
      </c>
      <c r="H192" s="55">
        <v>6280.06</v>
      </c>
      <c r="I192" s="55">
        <v>0</v>
      </c>
      <c r="J192" s="55">
        <v>1153.93</v>
      </c>
      <c r="K192" s="56">
        <v>13847.19</v>
      </c>
      <c r="L192" s="46">
        <v>15001.12</v>
      </c>
      <c r="M192" s="111"/>
      <c r="N192" s="113">
        <v>13847.19</v>
      </c>
      <c r="O192" s="113">
        <v>7567.13</v>
      </c>
      <c r="P192" s="113"/>
      <c r="Q192" s="113">
        <v>16363.2</v>
      </c>
      <c r="R192" s="113">
        <v>15209.27</v>
      </c>
      <c r="S192" s="47"/>
    </row>
    <row r="193" spans="1:19" ht="9" customHeight="1" x14ac:dyDescent="0.2">
      <c r="A193" s="242"/>
      <c r="B193" s="242"/>
      <c r="C193" s="48" t="s">
        <v>4</v>
      </c>
      <c r="D193" s="49">
        <v>19</v>
      </c>
      <c r="E193" s="50">
        <v>13103998</v>
      </c>
      <c r="F193" s="50">
        <v>1308008</v>
      </c>
      <c r="G193" s="50">
        <v>240001</v>
      </c>
      <c r="H193" s="50">
        <v>12159892</v>
      </c>
      <c r="I193" s="50">
        <v>0</v>
      </c>
      <c r="J193" s="51">
        <v>2234320</v>
      </c>
      <c r="K193" s="50">
        <v>26811899</v>
      </c>
      <c r="L193" s="72">
        <v>29046219</v>
      </c>
      <c r="M193" s="112"/>
      <c r="N193" s="114">
        <v>26811899</v>
      </c>
      <c r="O193" s="114">
        <v>14652007</v>
      </c>
      <c r="P193" s="114">
        <v>0</v>
      </c>
      <c r="Q193" s="114">
        <v>31683573</v>
      </c>
      <c r="R193" s="114">
        <v>29449253</v>
      </c>
      <c r="S193" s="47"/>
    </row>
    <row r="194" spans="1:19" ht="12.75" customHeight="1" x14ac:dyDescent="0.2">
      <c r="A194" s="242"/>
      <c r="B194" s="242"/>
      <c r="C194" s="53" t="s">
        <v>3</v>
      </c>
      <c r="D194" s="54">
        <v>20</v>
      </c>
      <c r="E194" s="55">
        <v>7027.95</v>
      </c>
      <c r="F194" s="55">
        <v>700.32</v>
      </c>
      <c r="G194" s="55">
        <v>123.95</v>
      </c>
      <c r="H194" s="55">
        <v>6280.06</v>
      </c>
      <c r="I194" s="55">
        <v>0</v>
      </c>
      <c r="J194" s="55">
        <v>1177.69</v>
      </c>
      <c r="K194" s="56">
        <v>14132.28</v>
      </c>
      <c r="L194" s="46">
        <v>15309.97</v>
      </c>
      <c r="M194" s="111"/>
      <c r="N194" s="113">
        <v>14132.28</v>
      </c>
      <c r="O194" s="113">
        <v>7852.22</v>
      </c>
      <c r="P194" s="113"/>
      <c r="Q194" s="113">
        <v>16723.37</v>
      </c>
      <c r="R194" s="113">
        <v>15545.68</v>
      </c>
      <c r="S194" s="47"/>
    </row>
    <row r="195" spans="1:19" ht="9" customHeight="1" x14ac:dyDescent="0.2">
      <c r="A195" s="242"/>
      <c r="B195" s="242"/>
      <c r="C195" s="48" t="s">
        <v>4</v>
      </c>
      <c r="D195" s="49">
        <v>21</v>
      </c>
      <c r="E195" s="50">
        <v>13608009</v>
      </c>
      <c r="F195" s="50">
        <v>1356009</v>
      </c>
      <c r="G195" s="50">
        <v>240001</v>
      </c>
      <c r="H195" s="50">
        <v>12159892</v>
      </c>
      <c r="I195" s="50">
        <v>0</v>
      </c>
      <c r="J195" s="51">
        <v>2280326</v>
      </c>
      <c r="K195" s="50">
        <v>27363910</v>
      </c>
      <c r="L195" s="72">
        <v>29644236</v>
      </c>
      <c r="M195" s="112"/>
      <c r="N195" s="114">
        <v>27363910</v>
      </c>
      <c r="O195" s="114">
        <v>15204018</v>
      </c>
      <c r="P195" s="114">
        <v>0</v>
      </c>
      <c r="Q195" s="114">
        <v>32380960</v>
      </c>
      <c r="R195" s="114">
        <v>30100634</v>
      </c>
      <c r="S195" s="47"/>
    </row>
    <row r="196" spans="1:19" ht="12.75" customHeight="1" x14ac:dyDescent="0.2">
      <c r="A196" s="242"/>
      <c r="B196" s="242"/>
      <c r="C196" s="53" t="s">
        <v>3</v>
      </c>
      <c r="D196" s="54">
        <v>22</v>
      </c>
      <c r="E196" s="55">
        <v>7170.49</v>
      </c>
      <c r="F196" s="55">
        <v>712.71</v>
      </c>
      <c r="G196" s="55">
        <v>123.95</v>
      </c>
      <c r="H196" s="55">
        <v>6280.06</v>
      </c>
      <c r="I196" s="55">
        <v>0</v>
      </c>
      <c r="J196" s="55">
        <v>1190.5999999999999</v>
      </c>
      <c r="K196" s="56">
        <v>14287.21</v>
      </c>
      <c r="L196" s="46">
        <v>15477.81</v>
      </c>
      <c r="M196" s="111"/>
      <c r="N196" s="113">
        <v>14287.21</v>
      </c>
      <c r="O196" s="113">
        <v>8007.15</v>
      </c>
      <c r="P196" s="113"/>
      <c r="Q196" s="113">
        <v>16919.099999999999</v>
      </c>
      <c r="R196" s="113">
        <v>15728.5</v>
      </c>
      <c r="S196" s="47"/>
    </row>
    <row r="197" spans="1:19" ht="9" customHeight="1" x14ac:dyDescent="0.2">
      <c r="A197" s="242"/>
      <c r="B197" s="242"/>
      <c r="C197" s="48" t="s">
        <v>4</v>
      </c>
      <c r="D197" s="49">
        <v>23</v>
      </c>
      <c r="E197" s="50">
        <v>13884005</v>
      </c>
      <c r="F197" s="50">
        <v>1379999</v>
      </c>
      <c r="G197" s="50">
        <v>240001</v>
      </c>
      <c r="H197" s="50">
        <v>12159892</v>
      </c>
      <c r="I197" s="50">
        <v>0</v>
      </c>
      <c r="J197" s="51">
        <v>2305323</v>
      </c>
      <c r="K197" s="50">
        <v>27663896</v>
      </c>
      <c r="L197" s="72">
        <v>29969219</v>
      </c>
      <c r="M197" s="112"/>
      <c r="N197" s="114">
        <v>27663896</v>
      </c>
      <c r="O197" s="114">
        <v>15504004</v>
      </c>
      <c r="P197" s="114">
        <v>0</v>
      </c>
      <c r="Q197" s="114">
        <v>32759946</v>
      </c>
      <c r="R197" s="114">
        <v>30454623</v>
      </c>
      <c r="S197" s="47"/>
    </row>
    <row r="198" spans="1:19" ht="12.75" customHeight="1" x14ac:dyDescent="0.2">
      <c r="A198" s="242"/>
      <c r="B198" s="242"/>
      <c r="C198" s="53" t="s">
        <v>3</v>
      </c>
      <c r="D198" s="54">
        <v>24</v>
      </c>
      <c r="E198" s="55">
        <v>7313.03</v>
      </c>
      <c r="F198" s="55">
        <v>731.3</v>
      </c>
      <c r="G198" s="55">
        <v>123.95</v>
      </c>
      <c r="H198" s="55">
        <v>6280.06</v>
      </c>
      <c r="I198" s="55">
        <v>0</v>
      </c>
      <c r="J198" s="55">
        <v>1204.03</v>
      </c>
      <c r="K198" s="56">
        <v>14448.34</v>
      </c>
      <c r="L198" s="46">
        <v>15652.37</v>
      </c>
      <c r="M198" s="111"/>
      <c r="N198" s="113">
        <v>14448.34</v>
      </c>
      <c r="O198" s="113">
        <v>8168.28</v>
      </c>
      <c r="P198" s="113"/>
      <c r="Q198" s="113">
        <v>17122.66</v>
      </c>
      <c r="R198" s="113">
        <v>15918.63</v>
      </c>
      <c r="S198" s="47"/>
    </row>
    <row r="199" spans="1:19" ht="9" customHeight="1" x14ac:dyDescent="0.2">
      <c r="A199" s="242"/>
      <c r="B199" s="242"/>
      <c r="C199" s="48" t="s">
        <v>4</v>
      </c>
      <c r="D199" s="49">
        <v>25</v>
      </c>
      <c r="E199" s="50">
        <v>14160001</v>
      </c>
      <c r="F199" s="50">
        <v>1415994</v>
      </c>
      <c r="G199" s="50">
        <v>240001</v>
      </c>
      <c r="H199" s="50">
        <v>12159892</v>
      </c>
      <c r="I199" s="50">
        <v>0</v>
      </c>
      <c r="J199" s="51">
        <v>2331327</v>
      </c>
      <c r="K199" s="50">
        <v>27975887</v>
      </c>
      <c r="L199" s="72">
        <v>30307214</v>
      </c>
      <c r="M199" s="112"/>
      <c r="N199" s="114">
        <v>27975887</v>
      </c>
      <c r="O199" s="114">
        <v>15815996</v>
      </c>
      <c r="P199" s="114">
        <v>0</v>
      </c>
      <c r="Q199" s="114">
        <v>33154093</v>
      </c>
      <c r="R199" s="114">
        <v>30822766</v>
      </c>
      <c r="S199" s="47"/>
    </row>
    <row r="200" spans="1:19" ht="12.75" customHeight="1" x14ac:dyDescent="0.2">
      <c r="A200" s="242"/>
      <c r="B200" s="242"/>
      <c r="C200" s="53" t="s">
        <v>3</v>
      </c>
      <c r="D200" s="54">
        <v>26</v>
      </c>
      <c r="E200" s="55">
        <v>7455.57</v>
      </c>
      <c r="F200" s="55">
        <v>743.7</v>
      </c>
      <c r="G200" s="55">
        <v>123.95</v>
      </c>
      <c r="H200" s="55">
        <v>6280.06</v>
      </c>
      <c r="I200" s="55">
        <v>0</v>
      </c>
      <c r="J200" s="55">
        <v>1216.94</v>
      </c>
      <c r="K200" s="56">
        <v>14603.28</v>
      </c>
      <c r="L200" s="46">
        <v>15820.22</v>
      </c>
      <c r="M200" s="111"/>
      <c r="N200" s="113">
        <v>14603.28</v>
      </c>
      <c r="O200" s="113">
        <v>8323.2199999999993</v>
      </c>
      <c r="P200" s="113"/>
      <c r="Q200" s="113">
        <v>17318.400000000001</v>
      </c>
      <c r="R200" s="113">
        <v>16101.46</v>
      </c>
      <c r="S200" s="47"/>
    </row>
    <row r="201" spans="1:19" ht="9" customHeight="1" x14ac:dyDescent="0.2">
      <c r="A201" s="242"/>
      <c r="B201" s="242"/>
      <c r="C201" s="48" t="s">
        <v>4</v>
      </c>
      <c r="D201" s="49">
        <v>27</v>
      </c>
      <c r="E201" s="50">
        <v>14435997</v>
      </c>
      <c r="F201" s="50">
        <v>1440004</v>
      </c>
      <c r="G201" s="50">
        <v>240001</v>
      </c>
      <c r="H201" s="50">
        <v>12159892</v>
      </c>
      <c r="I201" s="50">
        <v>0</v>
      </c>
      <c r="J201" s="51">
        <v>2356324</v>
      </c>
      <c r="K201" s="50">
        <v>28275893</v>
      </c>
      <c r="L201" s="72">
        <v>30632217</v>
      </c>
      <c r="M201" s="112"/>
      <c r="N201" s="114">
        <v>28275893</v>
      </c>
      <c r="O201" s="114">
        <v>16116001</v>
      </c>
      <c r="P201" s="114">
        <v>0</v>
      </c>
      <c r="Q201" s="114">
        <v>33533098</v>
      </c>
      <c r="R201" s="114">
        <v>31176774</v>
      </c>
      <c r="S201" s="47"/>
    </row>
    <row r="202" spans="1:19" ht="12.75" customHeight="1" x14ac:dyDescent="0.2">
      <c r="A202" s="242"/>
      <c r="B202" s="242"/>
      <c r="C202" s="53" t="s">
        <v>3</v>
      </c>
      <c r="D202" s="54">
        <v>28</v>
      </c>
      <c r="E202" s="55">
        <v>7591.92</v>
      </c>
      <c r="F202" s="55">
        <v>756.09</v>
      </c>
      <c r="G202" s="55">
        <v>123.95</v>
      </c>
      <c r="H202" s="55">
        <v>6280.06</v>
      </c>
      <c r="I202" s="55">
        <v>0</v>
      </c>
      <c r="J202" s="55">
        <v>1229.3399999999999</v>
      </c>
      <c r="K202" s="56">
        <v>14752.02</v>
      </c>
      <c r="L202" s="46">
        <v>15981.36</v>
      </c>
      <c r="M202" s="111"/>
      <c r="N202" s="113">
        <v>14752.02</v>
      </c>
      <c r="O202" s="113">
        <v>8471.9599999999991</v>
      </c>
      <c r="P202" s="113"/>
      <c r="Q202" s="113">
        <v>17506.310000000001</v>
      </c>
      <c r="R202" s="113">
        <v>16276.97</v>
      </c>
      <c r="S202" s="47"/>
    </row>
    <row r="203" spans="1:19" ht="9" customHeight="1" x14ac:dyDescent="0.2">
      <c r="A203" s="242"/>
      <c r="B203" s="242"/>
      <c r="C203" s="48" t="s">
        <v>4</v>
      </c>
      <c r="D203" s="49">
        <v>29</v>
      </c>
      <c r="E203" s="50">
        <v>14700007</v>
      </c>
      <c r="F203" s="50">
        <v>1463994</v>
      </c>
      <c r="G203" s="50">
        <v>240001</v>
      </c>
      <c r="H203" s="50">
        <v>12159892</v>
      </c>
      <c r="I203" s="50">
        <v>0</v>
      </c>
      <c r="J203" s="51">
        <v>2380334</v>
      </c>
      <c r="K203" s="50">
        <v>28563894</v>
      </c>
      <c r="L203" s="72">
        <v>30944228</v>
      </c>
      <c r="M203" s="112"/>
      <c r="N203" s="114">
        <v>28563894</v>
      </c>
      <c r="O203" s="114">
        <v>16404002</v>
      </c>
      <c r="P203" s="114">
        <v>0</v>
      </c>
      <c r="Q203" s="114">
        <v>33896943</v>
      </c>
      <c r="R203" s="114">
        <v>31516609</v>
      </c>
      <c r="S203" s="47"/>
    </row>
    <row r="204" spans="1:19" ht="12.75" customHeight="1" x14ac:dyDescent="0.2">
      <c r="A204" s="242"/>
      <c r="B204" s="242"/>
      <c r="C204" s="53" t="s">
        <v>3</v>
      </c>
      <c r="D204" s="54">
        <v>30</v>
      </c>
      <c r="E204" s="55">
        <v>7734.46</v>
      </c>
      <c r="F204" s="55">
        <v>768.49</v>
      </c>
      <c r="G204" s="55">
        <v>123.95</v>
      </c>
      <c r="H204" s="55">
        <v>6280.06</v>
      </c>
      <c r="I204" s="55">
        <v>0</v>
      </c>
      <c r="J204" s="55">
        <v>1242.25</v>
      </c>
      <c r="K204" s="56">
        <v>14906.96</v>
      </c>
      <c r="L204" s="46">
        <v>16149.21</v>
      </c>
      <c r="M204" s="111"/>
      <c r="N204" s="113">
        <v>14906.96</v>
      </c>
      <c r="O204" s="113">
        <v>8626.9</v>
      </c>
      <c r="P204" s="113"/>
      <c r="Q204" s="113">
        <v>17702.05</v>
      </c>
      <c r="R204" s="113">
        <v>16459.8</v>
      </c>
      <c r="S204" s="47"/>
    </row>
    <row r="205" spans="1:19" ht="9" customHeight="1" x14ac:dyDescent="0.2">
      <c r="A205" s="242"/>
      <c r="B205" s="242"/>
      <c r="C205" s="48" t="s">
        <v>4</v>
      </c>
      <c r="D205" s="49">
        <v>31</v>
      </c>
      <c r="E205" s="50">
        <v>14976003</v>
      </c>
      <c r="F205" s="50">
        <v>1488004</v>
      </c>
      <c r="G205" s="50">
        <v>240001</v>
      </c>
      <c r="H205" s="50">
        <v>12159892</v>
      </c>
      <c r="I205" s="50">
        <v>0</v>
      </c>
      <c r="J205" s="51">
        <v>2405331</v>
      </c>
      <c r="K205" s="50">
        <v>28863899</v>
      </c>
      <c r="L205" s="72">
        <v>31269231</v>
      </c>
      <c r="M205" s="112"/>
      <c r="N205" s="114">
        <v>28863899</v>
      </c>
      <c r="O205" s="114">
        <v>16704008</v>
      </c>
      <c r="P205" s="114">
        <v>0</v>
      </c>
      <c r="Q205" s="114">
        <v>34275948</v>
      </c>
      <c r="R205" s="114">
        <v>31870617</v>
      </c>
      <c r="S205" s="47"/>
    </row>
    <row r="206" spans="1:19" ht="12.75" customHeight="1" x14ac:dyDescent="0.2">
      <c r="A206" s="242"/>
      <c r="B206" s="242"/>
      <c r="C206" s="53" t="s">
        <v>3</v>
      </c>
      <c r="D206" s="54">
        <v>32</v>
      </c>
      <c r="E206" s="55">
        <v>7877</v>
      </c>
      <c r="F206" s="55">
        <v>787.08</v>
      </c>
      <c r="G206" s="55">
        <v>123.95</v>
      </c>
      <c r="H206" s="55">
        <v>6280.06</v>
      </c>
      <c r="I206" s="55">
        <v>0</v>
      </c>
      <c r="J206" s="55">
        <v>1255.67</v>
      </c>
      <c r="K206" s="56">
        <v>15068.09</v>
      </c>
      <c r="L206" s="46">
        <v>16323.76</v>
      </c>
      <c r="M206" s="111"/>
      <c r="N206" s="113">
        <v>15068.09</v>
      </c>
      <c r="O206" s="113">
        <v>8788.0300000000007</v>
      </c>
      <c r="P206" s="113"/>
      <c r="Q206" s="113">
        <v>17905.61</v>
      </c>
      <c r="R206" s="113">
        <v>16649.939999999999</v>
      </c>
      <c r="S206" s="47"/>
    </row>
    <row r="207" spans="1:19" ht="9" customHeight="1" x14ac:dyDescent="0.2">
      <c r="A207" s="242"/>
      <c r="B207" s="242"/>
      <c r="C207" s="48" t="s">
        <v>4</v>
      </c>
      <c r="D207" s="49">
        <v>33</v>
      </c>
      <c r="E207" s="50">
        <v>15251999</v>
      </c>
      <c r="F207" s="50">
        <v>1523999</v>
      </c>
      <c r="G207" s="50">
        <v>240001</v>
      </c>
      <c r="H207" s="50">
        <v>12159892</v>
      </c>
      <c r="I207" s="50">
        <v>0</v>
      </c>
      <c r="J207" s="51">
        <v>2431316</v>
      </c>
      <c r="K207" s="50">
        <v>29175891</v>
      </c>
      <c r="L207" s="72">
        <v>31607207</v>
      </c>
      <c r="M207" s="112"/>
      <c r="N207" s="114">
        <v>29175891</v>
      </c>
      <c r="O207" s="114">
        <v>17015999</v>
      </c>
      <c r="P207" s="114">
        <v>0</v>
      </c>
      <c r="Q207" s="114">
        <v>34670095</v>
      </c>
      <c r="R207" s="114">
        <v>32238779</v>
      </c>
      <c r="S207" s="47"/>
    </row>
    <row r="208" spans="1:19" ht="12.75" customHeight="1" x14ac:dyDescent="0.2">
      <c r="A208" s="242"/>
      <c r="B208" s="242"/>
      <c r="C208" s="53" t="s">
        <v>3</v>
      </c>
      <c r="D208" s="54">
        <v>34</v>
      </c>
      <c r="E208" s="55">
        <v>7829.49</v>
      </c>
      <c r="F208" s="55">
        <v>799.48</v>
      </c>
      <c r="G208" s="55">
        <v>123.95</v>
      </c>
      <c r="H208" s="55">
        <v>6280.06</v>
      </c>
      <c r="I208" s="55">
        <v>0</v>
      </c>
      <c r="J208" s="55">
        <v>1252.75</v>
      </c>
      <c r="K208" s="56">
        <v>15032.98</v>
      </c>
      <c r="L208" s="46">
        <v>16285.73</v>
      </c>
      <c r="M208" s="111"/>
      <c r="N208" s="113">
        <v>15032.98</v>
      </c>
      <c r="O208" s="113">
        <v>8752.92</v>
      </c>
      <c r="P208" s="113"/>
      <c r="Q208" s="113">
        <v>17861.259999999998</v>
      </c>
      <c r="R208" s="113">
        <v>16608.509999999998</v>
      </c>
      <c r="S208" s="47"/>
    </row>
    <row r="209" spans="1:19" ht="9" customHeight="1" x14ac:dyDescent="0.2">
      <c r="A209" s="242"/>
      <c r="B209" s="242"/>
      <c r="C209" s="48" t="s">
        <v>4</v>
      </c>
      <c r="D209" s="49">
        <v>35</v>
      </c>
      <c r="E209" s="50">
        <v>15160007</v>
      </c>
      <c r="F209" s="50">
        <v>1548009</v>
      </c>
      <c r="G209" s="50">
        <v>240001</v>
      </c>
      <c r="H209" s="50">
        <v>12159892</v>
      </c>
      <c r="I209" s="50">
        <v>0</v>
      </c>
      <c r="J209" s="51">
        <v>2425662</v>
      </c>
      <c r="K209" s="50">
        <v>29107908</v>
      </c>
      <c r="L209" s="72">
        <v>31533570</v>
      </c>
      <c r="M209" s="112"/>
      <c r="N209" s="114">
        <v>29107908</v>
      </c>
      <c r="O209" s="114">
        <v>16948016</v>
      </c>
      <c r="P209" s="114">
        <v>0</v>
      </c>
      <c r="Q209" s="114">
        <v>34584222</v>
      </c>
      <c r="R209" s="114">
        <v>32158560</v>
      </c>
      <c r="S209" s="47"/>
    </row>
    <row r="210" spans="1:19" ht="12.75" customHeight="1" x14ac:dyDescent="0.2">
      <c r="A210" s="242"/>
      <c r="B210" s="242"/>
      <c r="C210" s="53" t="s">
        <v>3</v>
      </c>
      <c r="D210" s="54">
        <v>36</v>
      </c>
      <c r="E210" s="55">
        <v>8155.89</v>
      </c>
      <c r="F210" s="55">
        <v>811.87</v>
      </c>
      <c r="G210" s="55">
        <v>123.95</v>
      </c>
      <c r="H210" s="55">
        <v>6280.06</v>
      </c>
      <c r="I210" s="55">
        <v>0</v>
      </c>
      <c r="J210" s="55">
        <v>1280.98</v>
      </c>
      <c r="K210" s="56">
        <v>15371.77</v>
      </c>
      <c r="L210" s="46">
        <v>16652.75</v>
      </c>
      <c r="M210" s="111"/>
      <c r="N210" s="113">
        <v>15371.77</v>
      </c>
      <c r="O210" s="113">
        <v>9091.7099999999991</v>
      </c>
      <c r="P210" s="113"/>
      <c r="Q210" s="113">
        <v>18289.259999999998</v>
      </c>
      <c r="R210" s="113">
        <v>17008.28</v>
      </c>
      <c r="S210" s="47"/>
    </row>
    <row r="211" spans="1:19" ht="9" customHeight="1" x14ac:dyDescent="0.2">
      <c r="A211" s="242"/>
      <c r="B211" s="242"/>
      <c r="C211" s="48" t="s">
        <v>4</v>
      </c>
      <c r="D211" s="49">
        <v>37</v>
      </c>
      <c r="E211" s="50">
        <v>15792005</v>
      </c>
      <c r="F211" s="50">
        <v>1572000</v>
      </c>
      <c r="G211" s="50">
        <v>240001</v>
      </c>
      <c r="H211" s="50">
        <v>12159892</v>
      </c>
      <c r="I211" s="50">
        <v>0</v>
      </c>
      <c r="J211" s="51">
        <v>2480323</v>
      </c>
      <c r="K211" s="50">
        <v>29763897</v>
      </c>
      <c r="L211" s="72">
        <v>32244220</v>
      </c>
      <c r="M211" s="112"/>
      <c r="N211" s="114">
        <v>29763897</v>
      </c>
      <c r="O211" s="114">
        <v>17604005</v>
      </c>
      <c r="P211" s="114">
        <v>0</v>
      </c>
      <c r="Q211" s="114">
        <v>35412945</v>
      </c>
      <c r="R211" s="114">
        <v>32932622</v>
      </c>
      <c r="S211" s="47"/>
    </row>
    <row r="212" spans="1:19" ht="12.75" customHeight="1" x14ac:dyDescent="0.2">
      <c r="A212" s="242"/>
      <c r="B212" s="242"/>
      <c r="C212" s="53" t="s">
        <v>3</v>
      </c>
      <c r="D212" s="54">
        <v>38</v>
      </c>
      <c r="E212" s="55">
        <v>8298.43</v>
      </c>
      <c r="F212" s="55">
        <v>824.27</v>
      </c>
      <c r="G212" s="55">
        <v>123.95</v>
      </c>
      <c r="H212" s="55">
        <v>6280.06</v>
      </c>
      <c r="I212" s="55">
        <v>0</v>
      </c>
      <c r="J212" s="55">
        <v>1293.8900000000001</v>
      </c>
      <c r="K212" s="56">
        <v>15526.71</v>
      </c>
      <c r="L212" s="46">
        <v>16820.599999999999</v>
      </c>
      <c r="M212" s="111"/>
      <c r="N212" s="113">
        <v>15526.71</v>
      </c>
      <c r="O212" s="113">
        <v>9246.65</v>
      </c>
      <c r="P212" s="113"/>
      <c r="Q212" s="113">
        <v>18485</v>
      </c>
      <c r="R212" s="113">
        <v>17191.11</v>
      </c>
      <c r="S212" s="47"/>
    </row>
    <row r="213" spans="1:19" ht="9" customHeight="1" x14ac:dyDescent="0.2">
      <c r="A213" s="242"/>
      <c r="B213" s="242"/>
      <c r="C213" s="48" t="s">
        <v>4</v>
      </c>
      <c r="D213" s="49">
        <v>39</v>
      </c>
      <c r="E213" s="50">
        <v>16068001</v>
      </c>
      <c r="F213" s="50">
        <v>1596009</v>
      </c>
      <c r="G213" s="50">
        <v>240001</v>
      </c>
      <c r="H213" s="50">
        <v>12159892</v>
      </c>
      <c r="I213" s="50">
        <v>0</v>
      </c>
      <c r="J213" s="51">
        <v>2505320</v>
      </c>
      <c r="K213" s="50">
        <v>30063903</v>
      </c>
      <c r="L213" s="72">
        <v>32569223</v>
      </c>
      <c r="M213" s="112"/>
      <c r="N213" s="114">
        <v>30063903</v>
      </c>
      <c r="O213" s="114">
        <v>17904011</v>
      </c>
      <c r="P213" s="114">
        <v>0</v>
      </c>
      <c r="Q213" s="114">
        <v>35791951</v>
      </c>
      <c r="R213" s="114">
        <v>33286631</v>
      </c>
      <c r="S213" s="47"/>
    </row>
    <row r="214" spans="1:19" ht="12.75" customHeight="1" x14ac:dyDescent="0.2">
      <c r="A214" s="242"/>
      <c r="B214" s="242"/>
      <c r="C214" s="53" t="s">
        <v>3</v>
      </c>
      <c r="D214" s="54">
        <v>40</v>
      </c>
      <c r="E214" s="55">
        <v>8440.9699999999993</v>
      </c>
      <c r="F214" s="55">
        <v>842.86</v>
      </c>
      <c r="G214" s="55">
        <v>123.95</v>
      </c>
      <c r="H214" s="55">
        <v>6280.06</v>
      </c>
      <c r="I214" s="55">
        <v>0</v>
      </c>
      <c r="J214" s="55">
        <v>1307.32</v>
      </c>
      <c r="K214" s="56">
        <v>15687.84</v>
      </c>
      <c r="L214" s="46">
        <v>16995.16</v>
      </c>
      <c r="M214" s="111"/>
      <c r="N214" s="113">
        <v>15687.84</v>
      </c>
      <c r="O214" s="113">
        <v>9407.7800000000007</v>
      </c>
      <c r="P214" s="113"/>
      <c r="Q214" s="113">
        <v>18688.560000000001</v>
      </c>
      <c r="R214" s="113">
        <v>17381.240000000002</v>
      </c>
      <c r="S214" s="47"/>
    </row>
    <row r="215" spans="1:19" ht="9" customHeight="1" x14ac:dyDescent="0.2">
      <c r="A215" s="243"/>
      <c r="B215" s="243"/>
      <c r="C215" s="58"/>
      <c r="D215" s="59"/>
      <c r="E215" s="61">
        <v>16343997</v>
      </c>
      <c r="F215" s="61">
        <v>1632005</v>
      </c>
      <c r="G215" s="61">
        <v>240001</v>
      </c>
      <c r="H215" s="61">
        <v>12159892</v>
      </c>
      <c r="I215" s="61">
        <v>0</v>
      </c>
      <c r="J215" s="60">
        <v>2531324</v>
      </c>
      <c r="K215" s="61">
        <v>30375894</v>
      </c>
      <c r="L215" s="72">
        <v>32907218</v>
      </c>
      <c r="M215" s="112"/>
      <c r="N215" s="114">
        <v>30375894</v>
      </c>
      <c r="O215" s="114">
        <v>18216002</v>
      </c>
      <c r="P215" s="114">
        <v>0</v>
      </c>
      <c r="Q215" s="114">
        <v>36186098</v>
      </c>
      <c r="R215" s="114">
        <v>33654774</v>
      </c>
      <c r="S215" s="47"/>
    </row>
    <row r="216" spans="1:19" ht="12.75" customHeight="1" x14ac:dyDescent="0.2">
      <c r="A216" s="239">
        <v>34425</v>
      </c>
      <c r="B216" s="239">
        <v>34515</v>
      </c>
      <c r="C216" s="42" t="s">
        <v>3</v>
      </c>
      <c r="D216" s="43">
        <v>0</v>
      </c>
      <c r="E216" s="44">
        <v>4412.6099999999997</v>
      </c>
      <c r="F216" s="44">
        <v>440.02</v>
      </c>
      <c r="G216" s="44">
        <v>123.95</v>
      </c>
      <c r="H216" s="44">
        <v>6280.06</v>
      </c>
      <c r="I216" s="44">
        <v>112.27</v>
      </c>
      <c r="J216" s="44">
        <v>938.05</v>
      </c>
      <c r="K216" s="45">
        <v>11368.91</v>
      </c>
      <c r="L216" s="46">
        <v>12306.96</v>
      </c>
      <c r="M216" s="111"/>
      <c r="N216" s="113">
        <v>11368.91</v>
      </c>
      <c r="O216" s="113">
        <v>5088.8500000000004</v>
      </c>
      <c r="P216" s="113"/>
      <c r="Q216" s="113">
        <v>13222.95</v>
      </c>
      <c r="R216" s="113">
        <v>12284.9</v>
      </c>
      <c r="S216" s="47"/>
    </row>
    <row r="217" spans="1:19" ht="9" customHeight="1" x14ac:dyDescent="0.2">
      <c r="A217" s="240"/>
      <c r="B217" s="240"/>
      <c r="C217" s="48" t="s">
        <v>4</v>
      </c>
      <c r="D217" s="49">
        <v>1</v>
      </c>
      <c r="E217" s="50">
        <v>8544004</v>
      </c>
      <c r="F217" s="50">
        <v>851998</v>
      </c>
      <c r="G217" s="50">
        <v>240001</v>
      </c>
      <c r="H217" s="50">
        <v>12159892</v>
      </c>
      <c r="I217" s="50">
        <v>217385</v>
      </c>
      <c r="J217" s="51">
        <v>1816318</v>
      </c>
      <c r="K217" s="50">
        <v>22013279</v>
      </c>
      <c r="L217" s="72">
        <v>23829597</v>
      </c>
      <c r="M217" s="112"/>
      <c r="N217" s="114">
        <v>22013279</v>
      </c>
      <c r="O217" s="114">
        <v>9853388</v>
      </c>
      <c r="P217" s="114">
        <v>0</v>
      </c>
      <c r="Q217" s="114">
        <v>25603201</v>
      </c>
      <c r="R217" s="114">
        <v>23786883</v>
      </c>
      <c r="S217" s="47"/>
    </row>
    <row r="218" spans="1:19" ht="12.75" customHeight="1" x14ac:dyDescent="0.2">
      <c r="A218" s="241">
        <v>34425</v>
      </c>
      <c r="B218" s="241">
        <v>34515</v>
      </c>
      <c r="C218" s="53" t="s">
        <v>3</v>
      </c>
      <c r="D218" s="54">
        <v>2</v>
      </c>
      <c r="E218" s="55">
        <v>4641.91</v>
      </c>
      <c r="F218" s="55">
        <v>458.61</v>
      </c>
      <c r="G218" s="55">
        <v>123.95</v>
      </c>
      <c r="H218" s="55">
        <v>6280.06</v>
      </c>
      <c r="I218" s="55">
        <v>112.27</v>
      </c>
      <c r="J218" s="55">
        <v>958.71</v>
      </c>
      <c r="K218" s="56">
        <v>11616.8</v>
      </c>
      <c r="L218" s="46">
        <v>12575.51</v>
      </c>
      <c r="M218" s="111"/>
      <c r="N218" s="113">
        <v>11616.8</v>
      </c>
      <c r="O218" s="113">
        <v>5336.74</v>
      </c>
      <c r="P218" s="113"/>
      <c r="Q218" s="113">
        <v>13536.12</v>
      </c>
      <c r="R218" s="113">
        <v>12577.41</v>
      </c>
      <c r="S218" s="47"/>
    </row>
    <row r="219" spans="1:19" ht="9" customHeight="1" x14ac:dyDescent="0.2">
      <c r="A219" s="241"/>
      <c r="B219" s="241"/>
      <c r="C219" s="48" t="s">
        <v>4</v>
      </c>
      <c r="D219" s="49">
        <v>3</v>
      </c>
      <c r="E219" s="50">
        <v>8987991</v>
      </c>
      <c r="F219" s="50">
        <v>887993</v>
      </c>
      <c r="G219" s="50">
        <v>240001</v>
      </c>
      <c r="H219" s="50">
        <v>12159892</v>
      </c>
      <c r="I219" s="50">
        <v>217385</v>
      </c>
      <c r="J219" s="51">
        <v>1856321</v>
      </c>
      <c r="K219" s="50">
        <v>22493261</v>
      </c>
      <c r="L219" s="72">
        <v>24349583</v>
      </c>
      <c r="M219" s="112"/>
      <c r="N219" s="114">
        <v>22493261</v>
      </c>
      <c r="O219" s="114">
        <v>10333370</v>
      </c>
      <c r="P219" s="114">
        <v>0</v>
      </c>
      <c r="Q219" s="114">
        <v>26209583</v>
      </c>
      <c r="R219" s="114">
        <v>24353262</v>
      </c>
      <c r="S219" s="47"/>
    </row>
    <row r="220" spans="1:19" ht="12.75" customHeight="1" x14ac:dyDescent="0.2">
      <c r="A220" s="242"/>
      <c r="B220" s="242"/>
      <c r="C220" s="53" t="s">
        <v>3</v>
      </c>
      <c r="D220" s="54">
        <v>4</v>
      </c>
      <c r="E220" s="55">
        <v>4871.22</v>
      </c>
      <c r="F220" s="55">
        <v>483.4</v>
      </c>
      <c r="G220" s="55">
        <v>123.95</v>
      </c>
      <c r="H220" s="55">
        <v>6280.06</v>
      </c>
      <c r="I220" s="55">
        <v>112.27</v>
      </c>
      <c r="J220" s="55">
        <v>979.89</v>
      </c>
      <c r="K220" s="56">
        <v>11870.9</v>
      </c>
      <c r="L220" s="46">
        <v>12850.79</v>
      </c>
      <c r="M220" s="111"/>
      <c r="N220" s="113">
        <v>11870.9</v>
      </c>
      <c r="O220" s="113">
        <v>5590.84</v>
      </c>
      <c r="P220" s="113"/>
      <c r="Q220" s="113">
        <v>13857.14</v>
      </c>
      <c r="R220" s="113">
        <v>12877.25</v>
      </c>
      <c r="S220" s="47"/>
    </row>
    <row r="221" spans="1:19" ht="9" customHeight="1" x14ac:dyDescent="0.2">
      <c r="A221" s="242"/>
      <c r="B221" s="242"/>
      <c r="C221" s="48" t="s">
        <v>4</v>
      </c>
      <c r="D221" s="49">
        <v>5</v>
      </c>
      <c r="E221" s="50">
        <v>9431997</v>
      </c>
      <c r="F221" s="50">
        <v>935993</v>
      </c>
      <c r="G221" s="50">
        <v>240001</v>
      </c>
      <c r="H221" s="50">
        <v>12159892</v>
      </c>
      <c r="I221" s="50">
        <v>217385</v>
      </c>
      <c r="J221" s="51">
        <v>1897332</v>
      </c>
      <c r="K221" s="50">
        <v>22985268</v>
      </c>
      <c r="L221" s="72">
        <v>24882599</v>
      </c>
      <c r="M221" s="112"/>
      <c r="N221" s="114">
        <v>22985268</v>
      </c>
      <c r="O221" s="114">
        <v>10825376</v>
      </c>
      <c r="P221" s="114">
        <v>0</v>
      </c>
      <c r="Q221" s="114">
        <v>26831164</v>
      </c>
      <c r="R221" s="114">
        <v>24933833</v>
      </c>
      <c r="S221" s="47"/>
    </row>
    <row r="222" spans="1:19" ht="12.75" customHeight="1" x14ac:dyDescent="0.2">
      <c r="A222" s="242"/>
      <c r="B222" s="242"/>
      <c r="C222" s="53" t="s">
        <v>3</v>
      </c>
      <c r="D222" s="54">
        <v>6</v>
      </c>
      <c r="E222" s="55">
        <v>5199.6899999999996</v>
      </c>
      <c r="F222" s="55">
        <v>514.39</v>
      </c>
      <c r="G222" s="55">
        <v>123.95</v>
      </c>
      <c r="H222" s="55">
        <v>6280.06</v>
      </c>
      <c r="I222" s="55">
        <v>112.27</v>
      </c>
      <c r="J222" s="55">
        <v>1009.84</v>
      </c>
      <c r="K222" s="56">
        <v>12230.36</v>
      </c>
      <c r="L222" s="46">
        <v>13240.2</v>
      </c>
      <c r="M222" s="111"/>
      <c r="N222" s="113">
        <v>12230.36</v>
      </c>
      <c r="O222" s="113">
        <v>5950.3</v>
      </c>
      <c r="P222" s="113"/>
      <c r="Q222" s="113">
        <v>14311.25</v>
      </c>
      <c r="R222" s="113">
        <v>13301.41</v>
      </c>
      <c r="S222" s="47"/>
    </row>
    <row r="223" spans="1:19" ht="9" customHeight="1" x14ac:dyDescent="0.2">
      <c r="A223" s="242"/>
      <c r="B223" s="242"/>
      <c r="C223" s="48" t="s">
        <v>4</v>
      </c>
      <c r="D223" s="49">
        <v>7</v>
      </c>
      <c r="E223" s="50">
        <v>10068004</v>
      </c>
      <c r="F223" s="50">
        <v>995998</v>
      </c>
      <c r="G223" s="50">
        <v>240001</v>
      </c>
      <c r="H223" s="50">
        <v>12159892</v>
      </c>
      <c r="I223" s="50">
        <v>217385</v>
      </c>
      <c r="J223" s="51">
        <v>1955323</v>
      </c>
      <c r="K223" s="50">
        <v>23681279</v>
      </c>
      <c r="L223" s="72">
        <v>25636602</v>
      </c>
      <c r="M223" s="112"/>
      <c r="N223" s="114">
        <v>23681279</v>
      </c>
      <c r="O223" s="114">
        <v>11521387</v>
      </c>
      <c r="P223" s="114">
        <v>0</v>
      </c>
      <c r="Q223" s="114">
        <v>27710444</v>
      </c>
      <c r="R223" s="114">
        <v>25755121</v>
      </c>
      <c r="S223" s="47"/>
    </row>
    <row r="224" spans="1:19" ht="12.75" customHeight="1" x14ac:dyDescent="0.2">
      <c r="A224" s="242"/>
      <c r="B224" s="242"/>
      <c r="C224" s="53" t="s">
        <v>3</v>
      </c>
      <c r="D224" s="54">
        <v>8</v>
      </c>
      <c r="E224" s="55">
        <v>5466.18</v>
      </c>
      <c r="F224" s="55">
        <v>545.38</v>
      </c>
      <c r="G224" s="55">
        <v>123.95</v>
      </c>
      <c r="H224" s="55">
        <v>6280.06</v>
      </c>
      <c r="I224" s="55">
        <v>112.27</v>
      </c>
      <c r="J224" s="55">
        <v>1034.6300000000001</v>
      </c>
      <c r="K224" s="56">
        <v>12527.84</v>
      </c>
      <c r="L224" s="46">
        <v>13562.47</v>
      </c>
      <c r="M224" s="111"/>
      <c r="N224" s="113">
        <v>12527.84</v>
      </c>
      <c r="O224" s="113">
        <v>6247.78</v>
      </c>
      <c r="P224" s="113"/>
      <c r="Q224" s="113">
        <v>14687.07</v>
      </c>
      <c r="R224" s="113">
        <v>13652.44</v>
      </c>
      <c r="S224" s="47"/>
    </row>
    <row r="225" spans="1:19" ht="9" customHeight="1" x14ac:dyDescent="0.2">
      <c r="A225" s="242"/>
      <c r="B225" s="242"/>
      <c r="C225" s="48" t="s">
        <v>4</v>
      </c>
      <c r="D225" s="49">
        <v>9</v>
      </c>
      <c r="E225" s="50">
        <v>10584000</v>
      </c>
      <c r="F225" s="50">
        <v>1056003</v>
      </c>
      <c r="G225" s="50">
        <v>240001</v>
      </c>
      <c r="H225" s="50">
        <v>12159892</v>
      </c>
      <c r="I225" s="50">
        <v>217385</v>
      </c>
      <c r="J225" s="51">
        <v>2003323</v>
      </c>
      <c r="K225" s="50">
        <v>24257281</v>
      </c>
      <c r="L225" s="72">
        <v>26260604</v>
      </c>
      <c r="M225" s="112"/>
      <c r="N225" s="114">
        <v>24257281</v>
      </c>
      <c r="O225" s="114">
        <v>12097389</v>
      </c>
      <c r="P225" s="114">
        <v>0</v>
      </c>
      <c r="Q225" s="114">
        <v>28438133</v>
      </c>
      <c r="R225" s="114">
        <v>26434810</v>
      </c>
      <c r="S225" s="47"/>
    </row>
    <row r="226" spans="1:19" ht="12.75" customHeight="1" x14ac:dyDescent="0.2">
      <c r="A226" s="242"/>
      <c r="B226" s="242"/>
      <c r="C226" s="53" t="s">
        <v>3</v>
      </c>
      <c r="D226" s="54">
        <v>10</v>
      </c>
      <c r="E226" s="55">
        <v>5726.47</v>
      </c>
      <c r="F226" s="55">
        <v>570.16999999999996</v>
      </c>
      <c r="G226" s="55">
        <v>123.95</v>
      </c>
      <c r="H226" s="55">
        <v>6280.06</v>
      </c>
      <c r="I226" s="55">
        <v>112.27</v>
      </c>
      <c r="J226" s="55">
        <v>1058.3900000000001</v>
      </c>
      <c r="K226" s="56">
        <v>12812.92</v>
      </c>
      <c r="L226" s="46">
        <v>13871.31</v>
      </c>
      <c r="M226" s="111"/>
      <c r="N226" s="113">
        <v>12812.92</v>
      </c>
      <c r="O226" s="113">
        <v>6532.86</v>
      </c>
      <c r="P226" s="113"/>
      <c r="Q226" s="113">
        <v>15047.22</v>
      </c>
      <c r="R226" s="113">
        <v>13988.83</v>
      </c>
      <c r="S226" s="47"/>
    </row>
    <row r="227" spans="1:19" ht="9" customHeight="1" x14ac:dyDescent="0.2">
      <c r="A227" s="242"/>
      <c r="B227" s="242"/>
      <c r="C227" s="48" t="s">
        <v>4</v>
      </c>
      <c r="D227" s="49">
        <v>11</v>
      </c>
      <c r="E227" s="50">
        <v>11087992</v>
      </c>
      <c r="F227" s="50">
        <v>1104003</v>
      </c>
      <c r="G227" s="50">
        <v>240001</v>
      </c>
      <c r="H227" s="50">
        <v>12159892</v>
      </c>
      <c r="I227" s="50">
        <v>217385</v>
      </c>
      <c r="J227" s="51">
        <v>2049329</v>
      </c>
      <c r="K227" s="50">
        <v>24809273</v>
      </c>
      <c r="L227" s="72">
        <v>26858601</v>
      </c>
      <c r="M227" s="112"/>
      <c r="N227" s="114">
        <v>24809273</v>
      </c>
      <c r="O227" s="114">
        <v>12649381</v>
      </c>
      <c r="P227" s="114">
        <v>0</v>
      </c>
      <c r="Q227" s="114">
        <v>29135481</v>
      </c>
      <c r="R227" s="114">
        <v>27086152</v>
      </c>
      <c r="S227" s="47"/>
    </row>
    <row r="228" spans="1:19" ht="12.75" customHeight="1" x14ac:dyDescent="0.2">
      <c r="A228" s="242"/>
      <c r="B228" s="242"/>
      <c r="C228" s="53" t="s">
        <v>3</v>
      </c>
      <c r="D228" s="54">
        <v>12</v>
      </c>
      <c r="E228" s="55">
        <v>5986.77</v>
      </c>
      <c r="F228" s="55">
        <v>594.96</v>
      </c>
      <c r="G228" s="55">
        <v>123.95</v>
      </c>
      <c r="H228" s="55">
        <v>6280.06</v>
      </c>
      <c r="I228" s="55">
        <v>112.27</v>
      </c>
      <c r="J228" s="55">
        <v>1082.1500000000001</v>
      </c>
      <c r="K228" s="56">
        <v>13098.01</v>
      </c>
      <c r="L228" s="46">
        <v>14180.16</v>
      </c>
      <c r="M228" s="111"/>
      <c r="N228" s="113">
        <v>13098.01</v>
      </c>
      <c r="O228" s="113">
        <v>6817.95</v>
      </c>
      <c r="P228" s="113"/>
      <c r="Q228" s="113">
        <v>15407.39</v>
      </c>
      <c r="R228" s="113">
        <v>14325.24</v>
      </c>
      <c r="S228" s="47"/>
    </row>
    <row r="229" spans="1:19" ht="9" customHeight="1" x14ac:dyDescent="0.2">
      <c r="A229" s="242"/>
      <c r="B229" s="242"/>
      <c r="C229" s="48" t="s">
        <v>4</v>
      </c>
      <c r="D229" s="49">
        <v>13</v>
      </c>
      <c r="E229" s="50">
        <v>11592003</v>
      </c>
      <c r="F229" s="50">
        <v>1152003</v>
      </c>
      <c r="G229" s="50">
        <v>240001</v>
      </c>
      <c r="H229" s="50">
        <v>12159892</v>
      </c>
      <c r="I229" s="50">
        <v>217385</v>
      </c>
      <c r="J229" s="51">
        <v>2095335</v>
      </c>
      <c r="K229" s="50">
        <v>25361284</v>
      </c>
      <c r="L229" s="72">
        <v>27456618</v>
      </c>
      <c r="M229" s="112"/>
      <c r="N229" s="114">
        <v>25361284</v>
      </c>
      <c r="O229" s="114">
        <v>13201392</v>
      </c>
      <c r="P229" s="114">
        <v>0</v>
      </c>
      <c r="Q229" s="114">
        <v>29832867</v>
      </c>
      <c r="R229" s="114">
        <v>27737532</v>
      </c>
      <c r="S229" s="47"/>
    </row>
    <row r="230" spans="1:19" ht="12.75" customHeight="1" x14ac:dyDescent="0.2">
      <c r="A230" s="242"/>
      <c r="B230" s="242"/>
      <c r="C230" s="53" t="s">
        <v>3</v>
      </c>
      <c r="D230" s="54">
        <v>14</v>
      </c>
      <c r="E230" s="55">
        <v>6247.06</v>
      </c>
      <c r="F230" s="55">
        <v>619.75</v>
      </c>
      <c r="G230" s="55">
        <v>123.95</v>
      </c>
      <c r="H230" s="55">
        <v>6280.06</v>
      </c>
      <c r="I230" s="55">
        <v>112.27</v>
      </c>
      <c r="J230" s="55">
        <v>1105.9000000000001</v>
      </c>
      <c r="K230" s="56">
        <v>13383.09</v>
      </c>
      <c r="L230" s="46">
        <v>14488.99</v>
      </c>
      <c r="M230" s="111"/>
      <c r="N230" s="113">
        <v>13383.09</v>
      </c>
      <c r="O230" s="113">
        <v>7103.03</v>
      </c>
      <c r="P230" s="113"/>
      <c r="Q230" s="113">
        <v>15767.54</v>
      </c>
      <c r="R230" s="113">
        <v>14661.64</v>
      </c>
      <c r="S230" s="47"/>
    </row>
    <row r="231" spans="1:19" ht="9" customHeight="1" x14ac:dyDescent="0.2">
      <c r="A231" s="242"/>
      <c r="B231" s="242"/>
      <c r="C231" s="48" t="s">
        <v>4</v>
      </c>
      <c r="D231" s="49">
        <v>15</v>
      </c>
      <c r="E231" s="50">
        <v>12095995</v>
      </c>
      <c r="F231" s="50">
        <v>1200003</v>
      </c>
      <c r="G231" s="50">
        <v>240001</v>
      </c>
      <c r="H231" s="50">
        <v>12159892</v>
      </c>
      <c r="I231" s="50">
        <v>217385</v>
      </c>
      <c r="J231" s="51">
        <v>2141321</v>
      </c>
      <c r="K231" s="50">
        <v>25913276</v>
      </c>
      <c r="L231" s="72">
        <v>28054597</v>
      </c>
      <c r="M231" s="112"/>
      <c r="N231" s="114">
        <v>25913276</v>
      </c>
      <c r="O231" s="114">
        <v>13753384</v>
      </c>
      <c r="P231" s="114">
        <v>0</v>
      </c>
      <c r="Q231" s="114">
        <v>30530215</v>
      </c>
      <c r="R231" s="114">
        <v>28388894</v>
      </c>
      <c r="S231" s="47"/>
    </row>
    <row r="232" spans="1:19" ht="12.75" customHeight="1" x14ac:dyDescent="0.2">
      <c r="A232" s="242"/>
      <c r="B232" s="242"/>
      <c r="C232" s="53" t="s">
        <v>3</v>
      </c>
      <c r="D232" s="54">
        <v>16</v>
      </c>
      <c r="E232" s="55">
        <v>6507.36</v>
      </c>
      <c r="F232" s="55">
        <v>650.74</v>
      </c>
      <c r="G232" s="55">
        <v>123.95</v>
      </c>
      <c r="H232" s="55">
        <v>6280.06</v>
      </c>
      <c r="I232" s="55">
        <v>112.27</v>
      </c>
      <c r="J232" s="55">
        <v>1130.18</v>
      </c>
      <c r="K232" s="56">
        <v>13674.38</v>
      </c>
      <c r="L232" s="46">
        <v>14804.56</v>
      </c>
      <c r="M232" s="111"/>
      <c r="N232" s="113">
        <v>13674.38</v>
      </c>
      <c r="O232" s="113">
        <v>7394.32</v>
      </c>
      <c r="P232" s="113"/>
      <c r="Q232" s="113">
        <v>16135.54</v>
      </c>
      <c r="R232" s="113">
        <v>15005.36</v>
      </c>
      <c r="S232" s="47"/>
    </row>
    <row r="233" spans="1:19" ht="9" customHeight="1" x14ac:dyDescent="0.2">
      <c r="A233" s="242"/>
      <c r="B233" s="242"/>
      <c r="C233" s="48" t="s">
        <v>4</v>
      </c>
      <c r="D233" s="49">
        <v>17</v>
      </c>
      <c r="E233" s="50">
        <v>12600006</v>
      </c>
      <c r="F233" s="50">
        <v>1260008</v>
      </c>
      <c r="G233" s="50">
        <v>240001</v>
      </c>
      <c r="H233" s="50">
        <v>12159892</v>
      </c>
      <c r="I233" s="50">
        <v>217385</v>
      </c>
      <c r="J233" s="51">
        <v>2188334</v>
      </c>
      <c r="K233" s="50">
        <v>26477292</v>
      </c>
      <c r="L233" s="72">
        <v>28665625</v>
      </c>
      <c r="M233" s="112"/>
      <c r="N233" s="114">
        <v>26477292</v>
      </c>
      <c r="O233" s="114">
        <v>14317400</v>
      </c>
      <c r="P233" s="114">
        <v>0</v>
      </c>
      <c r="Q233" s="114">
        <v>31242762</v>
      </c>
      <c r="R233" s="114">
        <v>29054428</v>
      </c>
      <c r="S233" s="47"/>
    </row>
    <row r="234" spans="1:19" ht="12.75" customHeight="1" x14ac:dyDescent="0.2">
      <c r="A234" s="242"/>
      <c r="B234" s="242"/>
      <c r="C234" s="53" t="s">
        <v>3</v>
      </c>
      <c r="D234" s="54">
        <v>18</v>
      </c>
      <c r="E234" s="55">
        <v>6767.65</v>
      </c>
      <c r="F234" s="55">
        <v>675.53</v>
      </c>
      <c r="G234" s="55">
        <v>123.95</v>
      </c>
      <c r="H234" s="55">
        <v>6280.06</v>
      </c>
      <c r="I234" s="55">
        <v>112.27</v>
      </c>
      <c r="J234" s="55">
        <v>1153.93</v>
      </c>
      <c r="K234" s="56">
        <v>13959.46</v>
      </c>
      <c r="L234" s="46">
        <v>15113.39</v>
      </c>
      <c r="M234" s="111"/>
      <c r="N234" s="113">
        <v>13959.46</v>
      </c>
      <c r="O234" s="113">
        <v>7679.4</v>
      </c>
      <c r="P234" s="113"/>
      <c r="Q234" s="113">
        <v>16495.68</v>
      </c>
      <c r="R234" s="113">
        <v>15341.75</v>
      </c>
      <c r="S234" s="47"/>
    </row>
    <row r="235" spans="1:19" ht="9" customHeight="1" x14ac:dyDescent="0.2">
      <c r="A235" s="242"/>
      <c r="B235" s="242"/>
      <c r="C235" s="48" t="s">
        <v>4</v>
      </c>
      <c r="D235" s="49">
        <v>19</v>
      </c>
      <c r="E235" s="50">
        <v>13103998</v>
      </c>
      <c r="F235" s="50">
        <v>1308008</v>
      </c>
      <c r="G235" s="50">
        <v>240001</v>
      </c>
      <c r="H235" s="50">
        <v>12159892</v>
      </c>
      <c r="I235" s="50">
        <v>217385</v>
      </c>
      <c r="J235" s="51">
        <v>2234320</v>
      </c>
      <c r="K235" s="50">
        <v>27029284</v>
      </c>
      <c r="L235" s="72">
        <v>29263604</v>
      </c>
      <c r="M235" s="112"/>
      <c r="N235" s="114">
        <v>27029284</v>
      </c>
      <c r="O235" s="114">
        <v>14869392</v>
      </c>
      <c r="P235" s="114">
        <v>0</v>
      </c>
      <c r="Q235" s="114">
        <v>31940090</v>
      </c>
      <c r="R235" s="114">
        <v>29705770</v>
      </c>
      <c r="S235" s="47"/>
    </row>
    <row r="236" spans="1:19" ht="12.75" customHeight="1" x14ac:dyDescent="0.2">
      <c r="A236" s="242"/>
      <c r="B236" s="242"/>
      <c r="C236" s="53" t="s">
        <v>3</v>
      </c>
      <c r="D236" s="54">
        <v>20</v>
      </c>
      <c r="E236" s="55">
        <v>7027.95</v>
      </c>
      <c r="F236" s="55">
        <v>700.32</v>
      </c>
      <c r="G236" s="55">
        <v>123.95</v>
      </c>
      <c r="H236" s="55">
        <v>6280.06</v>
      </c>
      <c r="I236" s="55">
        <v>112.27</v>
      </c>
      <c r="J236" s="55">
        <v>1177.69</v>
      </c>
      <c r="K236" s="56">
        <v>14244.55</v>
      </c>
      <c r="L236" s="46">
        <v>15422.24</v>
      </c>
      <c r="M236" s="111"/>
      <c r="N236" s="113">
        <v>14244.55</v>
      </c>
      <c r="O236" s="113">
        <v>7964.49</v>
      </c>
      <c r="P236" s="113"/>
      <c r="Q236" s="113">
        <v>16855.849999999999</v>
      </c>
      <c r="R236" s="113">
        <v>15678.16</v>
      </c>
      <c r="S236" s="47"/>
    </row>
    <row r="237" spans="1:19" ht="9" customHeight="1" x14ac:dyDescent="0.2">
      <c r="A237" s="242"/>
      <c r="B237" s="242"/>
      <c r="C237" s="48" t="s">
        <v>4</v>
      </c>
      <c r="D237" s="49">
        <v>21</v>
      </c>
      <c r="E237" s="50">
        <v>13608009</v>
      </c>
      <c r="F237" s="50">
        <v>1356009</v>
      </c>
      <c r="G237" s="50">
        <v>240001</v>
      </c>
      <c r="H237" s="50">
        <v>12159892</v>
      </c>
      <c r="I237" s="50">
        <v>217385</v>
      </c>
      <c r="J237" s="51">
        <v>2280326</v>
      </c>
      <c r="K237" s="50">
        <v>27581295</v>
      </c>
      <c r="L237" s="72">
        <v>29861621</v>
      </c>
      <c r="M237" s="112"/>
      <c r="N237" s="114">
        <v>27581295</v>
      </c>
      <c r="O237" s="114">
        <v>15421403</v>
      </c>
      <c r="P237" s="114">
        <v>0</v>
      </c>
      <c r="Q237" s="114">
        <v>32637477</v>
      </c>
      <c r="R237" s="114">
        <v>30357151</v>
      </c>
      <c r="S237" s="47"/>
    </row>
    <row r="238" spans="1:19" ht="12.75" customHeight="1" x14ac:dyDescent="0.2">
      <c r="A238" s="242"/>
      <c r="B238" s="242"/>
      <c r="C238" s="53" t="s">
        <v>3</v>
      </c>
      <c r="D238" s="54">
        <v>22</v>
      </c>
      <c r="E238" s="55">
        <v>7170.49</v>
      </c>
      <c r="F238" s="55">
        <v>712.71</v>
      </c>
      <c r="G238" s="55">
        <v>123.95</v>
      </c>
      <c r="H238" s="55">
        <v>6280.06</v>
      </c>
      <c r="I238" s="55">
        <v>112.27</v>
      </c>
      <c r="J238" s="55">
        <v>1190.5999999999999</v>
      </c>
      <c r="K238" s="56">
        <v>14399.48</v>
      </c>
      <c r="L238" s="46">
        <v>15590.08</v>
      </c>
      <c r="M238" s="111"/>
      <c r="N238" s="113">
        <v>14399.48</v>
      </c>
      <c r="O238" s="113">
        <v>8119.42</v>
      </c>
      <c r="P238" s="113"/>
      <c r="Q238" s="113">
        <v>17051.580000000002</v>
      </c>
      <c r="R238" s="113">
        <v>15860.98</v>
      </c>
      <c r="S238" s="47"/>
    </row>
    <row r="239" spans="1:19" ht="9" customHeight="1" x14ac:dyDescent="0.2">
      <c r="A239" s="242"/>
      <c r="B239" s="242"/>
      <c r="C239" s="48" t="s">
        <v>4</v>
      </c>
      <c r="D239" s="49">
        <v>23</v>
      </c>
      <c r="E239" s="50">
        <v>13884005</v>
      </c>
      <c r="F239" s="50">
        <v>1379999</v>
      </c>
      <c r="G239" s="50">
        <v>240001</v>
      </c>
      <c r="H239" s="50">
        <v>12159892</v>
      </c>
      <c r="I239" s="50">
        <v>217385</v>
      </c>
      <c r="J239" s="51">
        <v>2305323</v>
      </c>
      <c r="K239" s="50">
        <v>27881281</v>
      </c>
      <c r="L239" s="72">
        <v>30186604</v>
      </c>
      <c r="M239" s="112"/>
      <c r="N239" s="114">
        <v>27881281</v>
      </c>
      <c r="O239" s="114">
        <v>15721389</v>
      </c>
      <c r="P239" s="114">
        <v>0</v>
      </c>
      <c r="Q239" s="114">
        <v>33016463</v>
      </c>
      <c r="R239" s="114">
        <v>30711140</v>
      </c>
      <c r="S239" s="47"/>
    </row>
    <row r="240" spans="1:19" ht="12.75" customHeight="1" x14ac:dyDescent="0.2">
      <c r="A240" s="242"/>
      <c r="B240" s="242"/>
      <c r="C240" s="53" t="s">
        <v>3</v>
      </c>
      <c r="D240" s="54">
        <v>24</v>
      </c>
      <c r="E240" s="55">
        <v>7313.03</v>
      </c>
      <c r="F240" s="55">
        <v>731.3</v>
      </c>
      <c r="G240" s="55">
        <v>123.95</v>
      </c>
      <c r="H240" s="55">
        <v>6280.06</v>
      </c>
      <c r="I240" s="55">
        <v>112.27</v>
      </c>
      <c r="J240" s="55">
        <v>1204.03</v>
      </c>
      <c r="K240" s="56">
        <v>14560.61</v>
      </c>
      <c r="L240" s="46">
        <v>15764.64</v>
      </c>
      <c r="M240" s="111"/>
      <c r="N240" s="113">
        <v>14560.61</v>
      </c>
      <c r="O240" s="113">
        <v>8280.5499999999993</v>
      </c>
      <c r="P240" s="113"/>
      <c r="Q240" s="113">
        <v>17255.14</v>
      </c>
      <c r="R240" s="113">
        <v>16051.11</v>
      </c>
      <c r="S240" s="47"/>
    </row>
    <row r="241" spans="1:19" ht="9" customHeight="1" x14ac:dyDescent="0.2">
      <c r="A241" s="242"/>
      <c r="B241" s="242"/>
      <c r="C241" s="48" t="s">
        <v>4</v>
      </c>
      <c r="D241" s="49">
        <v>25</v>
      </c>
      <c r="E241" s="50">
        <v>14160001</v>
      </c>
      <c r="F241" s="50">
        <v>1415994</v>
      </c>
      <c r="G241" s="50">
        <v>240001</v>
      </c>
      <c r="H241" s="50">
        <v>12159892</v>
      </c>
      <c r="I241" s="50">
        <v>217385</v>
      </c>
      <c r="J241" s="51">
        <v>2331327</v>
      </c>
      <c r="K241" s="50">
        <v>28193272</v>
      </c>
      <c r="L241" s="72">
        <v>30524599</v>
      </c>
      <c r="M241" s="112"/>
      <c r="N241" s="114">
        <v>28193272</v>
      </c>
      <c r="O241" s="114">
        <v>16033381</v>
      </c>
      <c r="P241" s="114">
        <v>0</v>
      </c>
      <c r="Q241" s="114">
        <v>33410610</v>
      </c>
      <c r="R241" s="114">
        <v>31079283</v>
      </c>
      <c r="S241" s="47"/>
    </row>
    <row r="242" spans="1:19" ht="12.75" customHeight="1" x14ac:dyDescent="0.2">
      <c r="A242" s="242"/>
      <c r="B242" s="242"/>
      <c r="C242" s="53" t="s">
        <v>3</v>
      </c>
      <c r="D242" s="54">
        <v>26</v>
      </c>
      <c r="E242" s="55">
        <v>7455.57</v>
      </c>
      <c r="F242" s="55">
        <v>743.7</v>
      </c>
      <c r="G242" s="55">
        <v>123.95</v>
      </c>
      <c r="H242" s="55">
        <v>6280.06</v>
      </c>
      <c r="I242" s="55">
        <v>112.27</v>
      </c>
      <c r="J242" s="55">
        <v>1216.94</v>
      </c>
      <c r="K242" s="56">
        <v>14715.55</v>
      </c>
      <c r="L242" s="46">
        <v>15932.49</v>
      </c>
      <c r="M242" s="111"/>
      <c r="N242" s="113">
        <v>14715.55</v>
      </c>
      <c r="O242" s="113">
        <v>8435.49</v>
      </c>
      <c r="P242" s="113"/>
      <c r="Q242" s="113">
        <v>17450.88</v>
      </c>
      <c r="R242" s="113">
        <v>16233.94</v>
      </c>
      <c r="S242" s="47"/>
    </row>
    <row r="243" spans="1:19" ht="9" customHeight="1" x14ac:dyDescent="0.2">
      <c r="A243" s="242"/>
      <c r="B243" s="242"/>
      <c r="C243" s="48" t="s">
        <v>4</v>
      </c>
      <c r="D243" s="49">
        <v>27</v>
      </c>
      <c r="E243" s="50">
        <v>14435997</v>
      </c>
      <c r="F243" s="50">
        <v>1440004</v>
      </c>
      <c r="G243" s="50">
        <v>240001</v>
      </c>
      <c r="H243" s="50">
        <v>12159892</v>
      </c>
      <c r="I243" s="50">
        <v>217385</v>
      </c>
      <c r="J243" s="51">
        <v>2356324</v>
      </c>
      <c r="K243" s="50">
        <v>28493278</v>
      </c>
      <c r="L243" s="72">
        <v>30849602</v>
      </c>
      <c r="M243" s="112"/>
      <c r="N243" s="114">
        <v>28493278</v>
      </c>
      <c r="O243" s="114">
        <v>16333386</v>
      </c>
      <c r="P243" s="114">
        <v>0</v>
      </c>
      <c r="Q243" s="114">
        <v>33789615</v>
      </c>
      <c r="R243" s="114">
        <v>31433291</v>
      </c>
      <c r="S243" s="47"/>
    </row>
    <row r="244" spans="1:19" ht="12.75" customHeight="1" x14ac:dyDescent="0.2">
      <c r="A244" s="242"/>
      <c r="B244" s="242"/>
      <c r="C244" s="53" t="s">
        <v>3</v>
      </c>
      <c r="D244" s="54">
        <v>28</v>
      </c>
      <c r="E244" s="55">
        <v>7591.92</v>
      </c>
      <c r="F244" s="55">
        <v>756.09</v>
      </c>
      <c r="G244" s="55">
        <v>123.95</v>
      </c>
      <c r="H244" s="55">
        <v>6280.06</v>
      </c>
      <c r="I244" s="55">
        <v>112.27</v>
      </c>
      <c r="J244" s="55">
        <v>1229.3399999999999</v>
      </c>
      <c r="K244" s="56">
        <v>14864.29</v>
      </c>
      <c r="L244" s="46">
        <v>16093.63</v>
      </c>
      <c r="M244" s="111"/>
      <c r="N244" s="113">
        <v>14864.29</v>
      </c>
      <c r="O244" s="113">
        <v>8584.23</v>
      </c>
      <c r="P244" s="113"/>
      <c r="Q244" s="113">
        <v>17638.79</v>
      </c>
      <c r="R244" s="113">
        <v>16409.45</v>
      </c>
      <c r="S244" s="47"/>
    </row>
    <row r="245" spans="1:19" ht="9" customHeight="1" x14ac:dyDescent="0.2">
      <c r="A245" s="242"/>
      <c r="B245" s="242"/>
      <c r="C245" s="48" t="s">
        <v>4</v>
      </c>
      <c r="D245" s="49">
        <v>29</v>
      </c>
      <c r="E245" s="50">
        <v>14700007</v>
      </c>
      <c r="F245" s="50">
        <v>1463994</v>
      </c>
      <c r="G245" s="50">
        <v>240001</v>
      </c>
      <c r="H245" s="50">
        <v>12159892</v>
      </c>
      <c r="I245" s="50">
        <v>217385</v>
      </c>
      <c r="J245" s="51">
        <v>2380334</v>
      </c>
      <c r="K245" s="50">
        <v>28781279</v>
      </c>
      <c r="L245" s="72">
        <v>31161613</v>
      </c>
      <c r="M245" s="112"/>
      <c r="N245" s="114">
        <v>28781279</v>
      </c>
      <c r="O245" s="114">
        <v>16621387</v>
      </c>
      <c r="P245" s="114">
        <v>0</v>
      </c>
      <c r="Q245" s="114">
        <v>34153460</v>
      </c>
      <c r="R245" s="114">
        <v>31773126</v>
      </c>
      <c r="S245" s="47"/>
    </row>
    <row r="246" spans="1:19" ht="12.75" customHeight="1" x14ac:dyDescent="0.2">
      <c r="A246" s="242"/>
      <c r="B246" s="242"/>
      <c r="C246" s="53" t="s">
        <v>3</v>
      </c>
      <c r="D246" s="54">
        <v>30</v>
      </c>
      <c r="E246" s="55">
        <v>7734.46</v>
      </c>
      <c r="F246" s="55">
        <v>768.49</v>
      </c>
      <c r="G246" s="55">
        <v>123.95</v>
      </c>
      <c r="H246" s="55">
        <v>6280.06</v>
      </c>
      <c r="I246" s="55">
        <v>112.27</v>
      </c>
      <c r="J246" s="55">
        <v>1242.25</v>
      </c>
      <c r="K246" s="56">
        <v>15019.23</v>
      </c>
      <c r="L246" s="46">
        <v>16261.48</v>
      </c>
      <c r="M246" s="111"/>
      <c r="N246" s="113">
        <v>15019.23</v>
      </c>
      <c r="O246" s="113">
        <v>8739.17</v>
      </c>
      <c r="P246" s="113"/>
      <c r="Q246" s="113">
        <v>17834.53</v>
      </c>
      <c r="R246" s="113">
        <v>16592.28</v>
      </c>
      <c r="S246" s="47"/>
    </row>
    <row r="247" spans="1:19" ht="9" customHeight="1" x14ac:dyDescent="0.2">
      <c r="A247" s="242"/>
      <c r="B247" s="242"/>
      <c r="C247" s="48" t="s">
        <v>4</v>
      </c>
      <c r="D247" s="49">
        <v>31</v>
      </c>
      <c r="E247" s="50">
        <v>14976003</v>
      </c>
      <c r="F247" s="50">
        <v>1488004</v>
      </c>
      <c r="G247" s="50">
        <v>240001</v>
      </c>
      <c r="H247" s="50">
        <v>12159892</v>
      </c>
      <c r="I247" s="50">
        <v>217385</v>
      </c>
      <c r="J247" s="51">
        <v>2405331</v>
      </c>
      <c r="K247" s="50">
        <v>29081284</v>
      </c>
      <c r="L247" s="72">
        <v>31486616</v>
      </c>
      <c r="M247" s="112"/>
      <c r="N247" s="114">
        <v>29081284</v>
      </c>
      <c r="O247" s="114">
        <v>16921393</v>
      </c>
      <c r="P247" s="114">
        <v>0</v>
      </c>
      <c r="Q247" s="114">
        <v>34532465</v>
      </c>
      <c r="R247" s="114">
        <v>32127134</v>
      </c>
      <c r="S247" s="47"/>
    </row>
    <row r="248" spans="1:19" ht="12.75" customHeight="1" x14ac:dyDescent="0.2">
      <c r="A248" s="242"/>
      <c r="B248" s="242"/>
      <c r="C248" s="53" t="s">
        <v>3</v>
      </c>
      <c r="D248" s="54">
        <v>32</v>
      </c>
      <c r="E248" s="55">
        <v>7877</v>
      </c>
      <c r="F248" s="55">
        <v>787.08</v>
      </c>
      <c r="G248" s="55">
        <v>123.95</v>
      </c>
      <c r="H248" s="55">
        <v>6280.06</v>
      </c>
      <c r="I248" s="55">
        <v>112.27</v>
      </c>
      <c r="J248" s="55">
        <v>1255.67</v>
      </c>
      <c r="K248" s="56">
        <v>15180.36</v>
      </c>
      <c r="L248" s="46">
        <v>16436.03</v>
      </c>
      <c r="M248" s="111"/>
      <c r="N248" s="113">
        <v>15180.36</v>
      </c>
      <c r="O248" s="113">
        <v>8900.2999999999993</v>
      </c>
      <c r="P248" s="113"/>
      <c r="Q248" s="113">
        <v>18038.080000000002</v>
      </c>
      <c r="R248" s="113">
        <v>16782.41</v>
      </c>
      <c r="S248" s="47"/>
    </row>
    <row r="249" spans="1:19" ht="9" customHeight="1" x14ac:dyDescent="0.2">
      <c r="A249" s="242"/>
      <c r="B249" s="242"/>
      <c r="C249" s="48" t="s">
        <v>4</v>
      </c>
      <c r="D249" s="49">
        <v>33</v>
      </c>
      <c r="E249" s="50">
        <v>15251999</v>
      </c>
      <c r="F249" s="50">
        <v>1523999</v>
      </c>
      <c r="G249" s="50">
        <v>240001</v>
      </c>
      <c r="H249" s="50">
        <v>12159892</v>
      </c>
      <c r="I249" s="50">
        <v>217385</v>
      </c>
      <c r="J249" s="51">
        <v>2431316</v>
      </c>
      <c r="K249" s="50">
        <v>29393276</v>
      </c>
      <c r="L249" s="72">
        <v>31824592</v>
      </c>
      <c r="M249" s="112"/>
      <c r="N249" s="114">
        <v>29393276</v>
      </c>
      <c r="O249" s="114">
        <v>17233384</v>
      </c>
      <c r="P249" s="114">
        <v>0</v>
      </c>
      <c r="Q249" s="114">
        <v>34926593</v>
      </c>
      <c r="R249" s="114">
        <v>32495277</v>
      </c>
      <c r="S249" s="47"/>
    </row>
    <row r="250" spans="1:19" ht="12.75" customHeight="1" x14ac:dyDescent="0.2">
      <c r="A250" s="242"/>
      <c r="B250" s="242"/>
      <c r="C250" s="53" t="s">
        <v>3</v>
      </c>
      <c r="D250" s="54">
        <v>34</v>
      </c>
      <c r="E250" s="55">
        <v>7829.49</v>
      </c>
      <c r="F250" s="55">
        <v>799.48</v>
      </c>
      <c r="G250" s="55">
        <v>123.95</v>
      </c>
      <c r="H250" s="55">
        <v>6280.06</v>
      </c>
      <c r="I250" s="55">
        <v>112.27</v>
      </c>
      <c r="J250" s="55">
        <v>1252.75</v>
      </c>
      <c r="K250" s="56">
        <v>15145.25</v>
      </c>
      <c r="L250" s="46">
        <v>16398</v>
      </c>
      <c r="M250" s="111"/>
      <c r="N250" s="113">
        <v>15145.25</v>
      </c>
      <c r="O250" s="113">
        <v>8865.19</v>
      </c>
      <c r="P250" s="113"/>
      <c r="Q250" s="113">
        <v>17993.73</v>
      </c>
      <c r="R250" s="113">
        <v>16740.98</v>
      </c>
      <c r="S250" s="47"/>
    </row>
    <row r="251" spans="1:19" ht="9" customHeight="1" x14ac:dyDescent="0.2">
      <c r="A251" s="242"/>
      <c r="B251" s="242"/>
      <c r="C251" s="48" t="s">
        <v>4</v>
      </c>
      <c r="D251" s="49">
        <v>35</v>
      </c>
      <c r="E251" s="50">
        <v>15160007</v>
      </c>
      <c r="F251" s="50">
        <v>1548009</v>
      </c>
      <c r="G251" s="50">
        <v>240001</v>
      </c>
      <c r="H251" s="50">
        <v>12159892</v>
      </c>
      <c r="I251" s="50">
        <v>217385</v>
      </c>
      <c r="J251" s="51">
        <v>2425662</v>
      </c>
      <c r="K251" s="50">
        <v>29325293</v>
      </c>
      <c r="L251" s="72">
        <v>31750955</v>
      </c>
      <c r="M251" s="112"/>
      <c r="N251" s="114">
        <v>29325293</v>
      </c>
      <c r="O251" s="114">
        <v>17165401</v>
      </c>
      <c r="P251" s="114">
        <v>0</v>
      </c>
      <c r="Q251" s="114">
        <v>34840720</v>
      </c>
      <c r="R251" s="114">
        <v>32415057</v>
      </c>
      <c r="S251" s="47"/>
    </row>
    <row r="252" spans="1:19" ht="12.75" customHeight="1" x14ac:dyDescent="0.2">
      <c r="A252" s="242"/>
      <c r="B252" s="242"/>
      <c r="C252" s="53" t="s">
        <v>3</v>
      </c>
      <c r="D252" s="54">
        <v>36</v>
      </c>
      <c r="E252" s="55">
        <v>8155.89</v>
      </c>
      <c r="F252" s="55">
        <v>811.87</v>
      </c>
      <c r="G252" s="55">
        <v>123.95</v>
      </c>
      <c r="H252" s="55">
        <v>6280.06</v>
      </c>
      <c r="I252" s="55">
        <v>112.27</v>
      </c>
      <c r="J252" s="55">
        <v>1280.98</v>
      </c>
      <c r="K252" s="56">
        <v>15484.04</v>
      </c>
      <c r="L252" s="46">
        <v>16765.02</v>
      </c>
      <c r="M252" s="111"/>
      <c r="N252" s="113">
        <v>15484.04</v>
      </c>
      <c r="O252" s="113">
        <v>9203.98</v>
      </c>
      <c r="P252" s="113"/>
      <c r="Q252" s="113">
        <v>18421.740000000002</v>
      </c>
      <c r="R252" s="113">
        <v>17140.759999999998</v>
      </c>
      <c r="S252" s="47"/>
    </row>
    <row r="253" spans="1:19" ht="9" customHeight="1" x14ac:dyDescent="0.2">
      <c r="A253" s="242"/>
      <c r="B253" s="242"/>
      <c r="C253" s="48" t="s">
        <v>4</v>
      </c>
      <c r="D253" s="49">
        <v>37</v>
      </c>
      <c r="E253" s="50">
        <v>15792005</v>
      </c>
      <c r="F253" s="50">
        <v>1572000</v>
      </c>
      <c r="G253" s="50">
        <v>240001</v>
      </c>
      <c r="H253" s="50">
        <v>12159892</v>
      </c>
      <c r="I253" s="50">
        <v>217385</v>
      </c>
      <c r="J253" s="51">
        <v>2480323</v>
      </c>
      <c r="K253" s="50">
        <v>29981282</v>
      </c>
      <c r="L253" s="72">
        <v>32461605</v>
      </c>
      <c r="M253" s="112"/>
      <c r="N253" s="114">
        <v>29981282</v>
      </c>
      <c r="O253" s="114">
        <v>17821390</v>
      </c>
      <c r="P253" s="114">
        <v>0</v>
      </c>
      <c r="Q253" s="114">
        <v>35669463</v>
      </c>
      <c r="R253" s="114">
        <v>33189139</v>
      </c>
      <c r="S253" s="47"/>
    </row>
    <row r="254" spans="1:19" ht="12.75" customHeight="1" x14ac:dyDescent="0.2">
      <c r="A254" s="242"/>
      <c r="B254" s="242"/>
      <c r="C254" s="53" t="s">
        <v>3</v>
      </c>
      <c r="D254" s="54">
        <v>38</v>
      </c>
      <c r="E254" s="55">
        <v>8298.43</v>
      </c>
      <c r="F254" s="55">
        <v>824.27</v>
      </c>
      <c r="G254" s="55">
        <v>123.95</v>
      </c>
      <c r="H254" s="55">
        <v>6280.06</v>
      </c>
      <c r="I254" s="55">
        <v>112.27</v>
      </c>
      <c r="J254" s="55">
        <v>1293.8900000000001</v>
      </c>
      <c r="K254" s="56">
        <v>15638.98</v>
      </c>
      <c r="L254" s="46">
        <v>16932.87</v>
      </c>
      <c r="M254" s="111"/>
      <c r="N254" s="113">
        <v>15638.98</v>
      </c>
      <c r="O254" s="113">
        <v>9358.92</v>
      </c>
      <c r="P254" s="113"/>
      <c r="Q254" s="113">
        <v>18617.48</v>
      </c>
      <c r="R254" s="113">
        <v>17323.59</v>
      </c>
      <c r="S254" s="47"/>
    </row>
    <row r="255" spans="1:19" ht="9" customHeight="1" x14ac:dyDescent="0.2">
      <c r="A255" s="242"/>
      <c r="B255" s="242"/>
      <c r="C255" s="48" t="s">
        <v>4</v>
      </c>
      <c r="D255" s="49">
        <v>39</v>
      </c>
      <c r="E255" s="50">
        <v>16068001</v>
      </c>
      <c r="F255" s="50">
        <v>1596009</v>
      </c>
      <c r="G255" s="50">
        <v>240001</v>
      </c>
      <c r="H255" s="50">
        <v>12159892</v>
      </c>
      <c r="I255" s="50">
        <v>217385</v>
      </c>
      <c r="J255" s="51">
        <v>2505320</v>
      </c>
      <c r="K255" s="50">
        <v>30281288</v>
      </c>
      <c r="L255" s="72">
        <v>32786608</v>
      </c>
      <c r="M255" s="112"/>
      <c r="N255" s="114">
        <v>30281288</v>
      </c>
      <c r="O255" s="114">
        <v>18121396</v>
      </c>
      <c r="P255" s="114">
        <v>0</v>
      </c>
      <c r="Q255" s="114">
        <v>36048468</v>
      </c>
      <c r="R255" s="114">
        <v>33543148</v>
      </c>
      <c r="S255" s="47"/>
    </row>
    <row r="256" spans="1:19" ht="12.75" customHeight="1" x14ac:dyDescent="0.2">
      <c r="A256" s="242"/>
      <c r="B256" s="242"/>
      <c r="C256" s="53" t="s">
        <v>3</v>
      </c>
      <c r="D256" s="54">
        <v>40</v>
      </c>
      <c r="E256" s="55">
        <v>8440.9699999999993</v>
      </c>
      <c r="F256" s="55">
        <v>842.86</v>
      </c>
      <c r="G256" s="55">
        <v>123.95</v>
      </c>
      <c r="H256" s="55">
        <v>6280.06</v>
      </c>
      <c r="I256" s="55">
        <v>112.27</v>
      </c>
      <c r="J256" s="55">
        <v>1307.32</v>
      </c>
      <c r="K256" s="56">
        <v>15800.11</v>
      </c>
      <c r="L256" s="46">
        <v>17107.43</v>
      </c>
      <c r="M256" s="111"/>
      <c r="N256" s="113">
        <v>15800.11</v>
      </c>
      <c r="O256" s="113">
        <v>9520.0499999999993</v>
      </c>
      <c r="P256" s="113"/>
      <c r="Q256" s="113">
        <v>18821.04</v>
      </c>
      <c r="R256" s="113">
        <v>17513.72</v>
      </c>
      <c r="S256" s="47"/>
    </row>
    <row r="257" spans="1:19" ht="9" customHeight="1" x14ac:dyDescent="0.2">
      <c r="A257" s="243"/>
      <c r="B257" s="243"/>
      <c r="C257" s="58"/>
      <c r="D257" s="59"/>
      <c r="E257" s="61">
        <v>16343997</v>
      </c>
      <c r="F257" s="61">
        <v>1632005</v>
      </c>
      <c r="G257" s="61">
        <v>240001</v>
      </c>
      <c r="H257" s="61">
        <v>12159892</v>
      </c>
      <c r="I257" s="61">
        <v>217385</v>
      </c>
      <c r="J257" s="60">
        <v>2531324</v>
      </c>
      <c r="K257" s="61">
        <v>30593279</v>
      </c>
      <c r="L257" s="72">
        <v>33124603</v>
      </c>
      <c r="M257" s="112"/>
      <c r="N257" s="114">
        <v>30593279</v>
      </c>
      <c r="O257" s="114">
        <v>18433387</v>
      </c>
      <c r="P257" s="114">
        <v>0</v>
      </c>
      <c r="Q257" s="114">
        <v>36442615</v>
      </c>
      <c r="R257" s="114">
        <v>33911291</v>
      </c>
      <c r="S257" s="47"/>
    </row>
    <row r="258" spans="1:19" ht="12.75" customHeight="1" x14ac:dyDescent="0.2">
      <c r="A258" s="239">
        <v>34516</v>
      </c>
      <c r="B258" s="239">
        <v>34699</v>
      </c>
      <c r="C258" s="42" t="s">
        <v>3</v>
      </c>
      <c r="D258" s="43">
        <v>0</v>
      </c>
      <c r="E258" s="44">
        <v>4412.6099999999997</v>
      </c>
      <c r="F258" s="44">
        <v>440.02</v>
      </c>
      <c r="G258" s="44">
        <v>123.95</v>
      </c>
      <c r="H258" s="44">
        <v>6280.06</v>
      </c>
      <c r="I258" s="44">
        <v>187.12</v>
      </c>
      <c r="J258" s="44">
        <v>938.05</v>
      </c>
      <c r="K258" s="45">
        <v>11443.76</v>
      </c>
      <c r="L258" s="46">
        <v>12381.81</v>
      </c>
      <c r="M258" s="111"/>
      <c r="N258" s="113">
        <v>11443.76</v>
      </c>
      <c r="O258" s="113">
        <v>5163.7</v>
      </c>
      <c r="P258" s="113"/>
      <c r="Q258" s="113">
        <v>13311.28</v>
      </c>
      <c r="R258" s="113">
        <v>12373.23</v>
      </c>
      <c r="S258" s="47"/>
    </row>
    <row r="259" spans="1:19" ht="9" customHeight="1" x14ac:dyDescent="0.2">
      <c r="A259" s="240"/>
      <c r="B259" s="240"/>
      <c r="C259" s="48" t="s">
        <v>4</v>
      </c>
      <c r="D259" s="49">
        <v>1</v>
      </c>
      <c r="E259" s="50">
        <v>8544004</v>
      </c>
      <c r="F259" s="50">
        <v>851998</v>
      </c>
      <c r="G259" s="50">
        <v>240001</v>
      </c>
      <c r="H259" s="50">
        <v>12159892</v>
      </c>
      <c r="I259" s="50">
        <v>362315</v>
      </c>
      <c r="J259" s="51">
        <v>1816318</v>
      </c>
      <c r="K259" s="50">
        <v>22158209</v>
      </c>
      <c r="L259" s="72">
        <v>23974527</v>
      </c>
      <c r="M259" s="112"/>
      <c r="N259" s="114">
        <v>22158209</v>
      </c>
      <c r="O259" s="114">
        <v>9998317</v>
      </c>
      <c r="P259" s="114">
        <v>0</v>
      </c>
      <c r="Q259" s="114">
        <v>25774232</v>
      </c>
      <c r="R259" s="114">
        <v>23957914</v>
      </c>
      <c r="S259" s="47"/>
    </row>
    <row r="260" spans="1:19" ht="12.75" customHeight="1" x14ac:dyDescent="0.2">
      <c r="A260" s="241">
        <v>34516</v>
      </c>
      <c r="B260" s="241">
        <v>34699</v>
      </c>
      <c r="C260" s="53" t="s">
        <v>3</v>
      </c>
      <c r="D260" s="54">
        <v>2</v>
      </c>
      <c r="E260" s="55">
        <v>4641.91</v>
      </c>
      <c r="F260" s="55">
        <v>458.61</v>
      </c>
      <c r="G260" s="55">
        <v>123.95</v>
      </c>
      <c r="H260" s="55">
        <v>6280.06</v>
      </c>
      <c r="I260" s="55">
        <v>187.12</v>
      </c>
      <c r="J260" s="55">
        <v>958.71</v>
      </c>
      <c r="K260" s="56">
        <v>11691.65</v>
      </c>
      <c r="L260" s="46">
        <v>12650.36</v>
      </c>
      <c r="M260" s="111"/>
      <c r="N260" s="113">
        <v>11691.65</v>
      </c>
      <c r="O260" s="113">
        <v>5411.59</v>
      </c>
      <c r="P260" s="113"/>
      <c r="Q260" s="113">
        <v>13624.45</v>
      </c>
      <c r="R260" s="113">
        <v>12665.74</v>
      </c>
      <c r="S260" s="47"/>
    </row>
    <row r="261" spans="1:19" ht="9" customHeight="1" x14ac:dyDescent="0.2">
      <c r="A261" s="241"/>
      <c r="B261" s="241"/>
      <c r="C261" s="48" t="s">
        <v>4</v>
      </c>
      <c r="D261" s="49">
        <v>3</v>
      </c>
      <c r="E261" s="50">
        <v>8987991</v>
      </c>
      <c r="F261" s="50">
        <v>887993</v>
      </c>
      <c r="G261" s="50">
        <v>240001</v>
      </c>
      <c r="H261" s="50">
        <v>12159892</v>
      </c>
      <c r="I261" s="50">
        <v>362315</v>
      </c>
      <c r="J261" s="51">
        <v>1856321</v>
      </c>
      <c r="K261" s="50">
        <v>22638191</v>
      </c>
      <c r="L261" s="72">
        <v>24494513</v>
      </c>
      <c r="M261" s="112"/>
      <c r="N261" s="114">
        <v>22638191</v>
      </c>
      <c r="O261" s="114">
        <v>10478299</v>
      </c>
      <c r="P261" s="114">
        <v>0</v>
      </c>
      <c r="Q261" s="114">
        <v>26380614</v>
      </c>
      <c r="R261" s="114">
        <v>24524292</v>
      </c>
      <c r="S261" s="47"/>
    </row>
    <row r="262" spans="1:19" ht="12.75" customHeight="1" x14ac:dyDescent="0.2">
      <c r="A262" s="242"/>
      <c r="B262" s="242"/>
      <c r="C262" s="53" t="s">
        <v>3</v>
      </c>
      <c r="D262" s="54">
        <v>4</v>
      </c>
      <c r="E262" s="55">
        <v>4871.22</v>
      </c>
      <c r="F262" s="55">
        <v>483.4</v>
      </c>
      <c r="G262" s="55">
        <v>123.95</v>
      </c>
      <c r="H262" s="55">
        <v>6280.06</v>
      </c>
      <c r="I262" s="55">
        <v>187.12</v>
      </c>
      <c r="J262" s="55">
        <v>979.89</v>
      </c>
      <c r="K262" s="56">
        <v>11945.75</v>
      </c>
      <c r="L262" s="46">
        <v>12925.64</v>
      </c>
      <c r="M262" s="111"/>
      <c r="N262" s="113">
        <v>11945.75</v>
      </c>
      <c r="O262" s="113">
        <v>5665.69</v>
      </c>
      <c r="P262" s="113"/>
      <c r="Q262" s="113">
        <v>13945.46</v>
      </c>
      <c r="R262" s="113">
        <v>12965.57</v>
      </c>
      <c r="S262" s="47"/>
    </row>
    <row r="263" spans="1:19" ht="9" customHeight="1" x14ac:dyDescent="0.2">
      <c r="A263" s="242"/>
      <c r="B263" s="242"/>
      <c r="C263" s="48" t="s">
        <v>4</v>
      </c>
      <c r="D263" s="49">
        <v>5</v>
      </c>
      <c r="E263" s="50">
        <v>9431997</v>
      </c>
      <c r="F263" s="50">
        <v>935993</v>
      </c>
      <c r="G263" s="50">
        <v>240001</v>
      </c>
      <c r="H263" s="50">
        <v>12159892</v>
      </c>
      <c r="I263" s="50">
        <v>362315</v>
      </c>
      <c r="J263" s="51">
        <v>1897332</v>
      </c>
      <c r="K263" s="50">
        <v>23130197</v>
      </c>
      <c r="L263" s="72">
        <v>25027529</v>
      </c>
      <c r="M263" s="112"/>
      <c r="N263" s="114">
        <v>23130197</v>
      </c>
      <c r="O263" s="114">
        <v>10970306</v>
      </c>
      <c r="P263" s="114">
        <v>0</v>
      </c>
      <c r="Q263" s="114">
        <v>27002176</v>
      </c>
      <c r="R263" s="114">
        <v>25104844</v>
      </c>
      <c r="S263" s="47"/>
    </row>
    <row r="264" spans="1:19" ht="12.75" customHeight="1" x14ac:dyDescent="0.2">
      <c r="A264" s="242"/>
      <c r="B264" s="242"/>
      <c r="C264" s="53" t="s">
        <v>3</v>
      </c>
      <c r="D264" s="54">
        <v>6</v>
      </c>
      <c r="E264" s="55">
        <v>5199.6899999999996</v>
      </c>
      <c r="F264" s="55">
        <v>514.39</v>
      </c>
      <c r="G264" s="55">
        <v>123.95</v>
      </c>
      <c r="H264" s="55">
        <v>6280.06</v>
      </c>
      <c r="I264" s="55">
        <v>187.12</v>
      </c>
      <c r="J264" s="55">
        <v>1009.84</v>
      </c>
      <c r="K264" s="56">
        <v>12305.21</v>
      </c>
      <c r="L264" s="46">
        <v>13315.05</v>
      </c>
      <c r="M264" s="111"/>
      <c r="N264" s="113">
        <v>12305.21</v>
      </c>
      <c r="O264" s="113">
        <v>6025.15</v>
      </c>
      <c r="P264" s="113"/>
      <c r="Q264" s="113">
        <v>14399.58</v>
      </c>
      <c r="R264" s="113">
        <v>13389.74</v>
      </c>
      <c r="S264" s="47"/>
    </row>
    <row r="265" spans="1:19" ht="9" customHeight="1" x14ac:dyDescent="0.2">
      <c r="A265" s="242"/>
      <c r="B265" s="242"/>
      <c r="C265" s="48" t="s">
        <v>4</v>
      </c>
      <c r="D265" s="49">
        <v>7</v>
      </c>
      <c r="E265" s="50">
        <v>10068004</v>
      </c>
      <c r="F265" s="50">
        <v>995998</v>
      </c>
      <c r="G265" s="50">
        <v>240001</v>
      </c>
      <c r="H265" s="50">
        <v>12159892</v>
      </c>
      <c r="I265" s="50">
        <v>362315</v>
      </c>
      <c r="J265" s="51">
        <v>1955323</v>
      </c>
      <c r="K265" s="50">
        <v>23826209</v>
      </c>
      <c r="L265" s="72">
        <v>25781532</v>
      </c>
      <c r="M265" s="112"/>
      <c r="N265" s="114">
        <v>23826209</v>
      </c>
      <c r="O265" s="114">
        <v>11666317</v>
      </c>
      <c r="P265" s="114">
        <v>0</v>
      </c>
      <c r="Q265" s="114">
        <v>27881475</v>
      </c>
      <c r="R265" s="114">
        <v>25926152</v>
      </c>
      <c r="S265" s="47"/>
    </row>
    <row r="266" spans="1:19" ht="12.75" customHeight="1" x14ac:dyDescent="0.2">
      <c r="A266" s="242"/>
      <c r="B266" s="242"/>
      <c r="C266" s="53" t="s">
        <v>3</v>
      </c>
      <c r="D266" s="54">
        <v>8</v>
      </c>
      <c r="E266" s="55">
        <v>5466.18</v>
      </c>
      <c r="F266" s="55">
        <v>545.38</v>
      </c>
      <c r="G266" s="55">
        <v>123.95</v>
      </c>
      <c r="H266" s="55">
        <v>6280.06</v>
      </c>
      <c r="I266" s="55">
        <v>187.12</v>
      </c>
      <c r="J266" s="55">
        <v>1034.6300000000001</v>
      </c>
      <c r="K266" s="56">
        <v>12602.69</v>
      </c>
      <c r="L266" s="46">
        <v>13637.32</v>
      </c>
      <c r="M266" s="111"/>
      <c r="N266" s="113">
        <v>12602.69</v>
      </c>
      <c r="O266" s="113">
        <v>6322.63</v>
      </c>
      <c r="P266" s="113"/>
      <c r="Q266" s="113">
        <v>14775.39</v>
      </c>
      <c r="R266" s="113">
        <v>13740.76</v>
      </c>
      <c r="S266" s="47"/>
    </row>
    <row r="267" spans="1:19" ht="9" customHeight="1" x14ac:dyDescent="0.2">
      <c r="A267" s="242"/>
      <c r="B267" s="242"/>
      <c r="C267" s="48" t="s">
        <v>4</v>
      </c>
      <c r="D267" s="49">
        <v>9</v>
      </c>
      <c r="E267" s="50">
        <v>10584000</v>
      </c>
      <c r="F267" s="50">
        <v>1056003</v>
      </c>
      <c r="G267" s="50">
        <v>240001</v>
      </c>
      <c r="H267" s="50">
        <v>12159892</v>
      </c>
      <c r="I267" s="50">
        <v>362315</v>
      </c>
      <c r="J267" s="51">
        <v>2003323</v>
      </c>
      <c r="K267" s="50">
        <v>24402211</v>
      </c>
      <c r="L267" s="72">
        <v>26405534</v>
      </c>
      <c r="M267" s="112"/>
      <c r="N267" s="114">
        <v>24402211</v>
      </c>
      <c r="O267" s="114">
        <v>12242319</v>
      </c>
      <c r="P267" s="114">
        <v>0</v>
      </c>
      <c r="Q267" s="114">
        <v>28609144</v>
      </c>
      <c r="R267" s="114">
        <v>26605821</v>
      </c>
      <c r="S267" s="47"/>
    </row>
    <row r="268" spans="1:19" ht="12.75" customHeight="1" x14ac:dyDescent="0.2">
      <c r="A268" s="242"/>
      <c r="B268" s="242"/>
      <c r="C268" s="53" t="s">
        <v>3</v>
      </c>
      <c r="D268" s="54">
        <v>10</v>
      </c>
      <c r="E268" s="55">
        <v>5726.47</v>
      </c>
      <c r="F268" s="55">
        <v>570.16999999999996</v>
      </c>
      <c r="G268" s="55">
        <v>123.95</v>
      </c>
      <c r="H268" s="55">
        <v>6280.06</v>
      </c>
      <c r="I268" s="55">
        <v>187.12</v>
      </c>
      <c r="J268" s="55">
        <v>1058.3900000000001</v>
      </c>
      <c r="K268" s="56">
        <v>12887.77</v>
      </c>
      <c r="L268" s="46">
        <v>13946.16</v>
      </c>
      <c r="M268" s="111"/>
      <c r="N268" s="113">
        <v>12887.77</v>
      </c>
      <c r="O268" s="113">
        <v>6607.71</v>
      </c>
      <c r="P268" s="113"/>
      <c r="Q268" s="113">
        <v>15135.55</v>
      </c>
      <c r="R268" s="113">
        <v>14077.16</v>
      </c>
      <c r="S268" s="47"/>
    </row>
    <row r="269" spans="1:19" ht="9" customHeight="1" x14ac:dyDescent="0.2">
      <c r="A269" s="242"/>
      <c r="B269" s="242"/>
      <c r="C269" s="48" t="s">
        <v>4</v>
      </c>
      <c r="D269" s="49">
        <v>11</v>
      </c>
      <c r="E269" s="50">
        <v>11087992</v>
      </c>
      <c r="F269" s="50">
        <v>1104003</v>
      </c>
      <c r="G269" s="50">
        <v>240001</v>
      </c>
      <c r="H269" s="50">
        <v>12159892</v>
      </c>
      <c r="I269" s="50">
        <v>362315</v>
      </c>
      <c r="J269" s="51">
        <v>2049329</v>
      </c>
      <c r="K269" s="50">
        <v>24954202</v>
      </c>
      <c r="L269" s="72">
        <v>27003531</v>
      </c>
      <c r="M269" s="112"/>
      <c r="N269" s="114">
        <v>24954202</v>
      </c>
      <c r="O269" s="114">
        <v>12794311</v>
      </c>
      <c r="P269" s="114">
        <v>0</v>
      </c>
      <c r="Q269" s="114">
        <v>29306511</v>
      </c>
      <c r="R269" s="114">
        <v>27257183</v>
      </c>
      <c r="S269" s="47"/>
    </row>
    <row r="270" spans="1:19" ht="12.75" customHeight="1" x14ac:dyDescent="0.2">
      <c r="A270" s="242"/>
      <c r="B270" s="242"/>
      <c r="C270" s="53" t="s">
        <v>3</v>
      </c>
      <c r="D270" s="54">
        <v>12</v>
      </c>
      <c r="E270" s="55">
        <v>5986.77</v>
      </c>
      <c r="F270" s="55">
        <v>594.96</v>
      </c>
      <c r="G270" s="55">
        <v>123.95</v>
      </c>
      <c r="H270" s="55">
        <v>6280.06</v>
      </c>
      <c r="I270" s="55">
        <v>187.12</v>
      </c>
      <c r="J270" s="55">
        <v>1082.1500000000001</v>
      </c>
      <c r="K270" s="56">
        <v>13172.86</v>
      </c>
      <c r="L270" s="46">
        <v>14255.01</v>
      </c>
      <c r="M270" s="111"/>
      <c r="N270" s="113">
        <v>13172.86</v>
      </c>
      <c r="O270" s="113">
        <v>6892.8</v>
      </c>
      <c r="P270" s="113"/>
      <c r="Q270" s="113">
        <v>15495.71</v>
      </c>
      <c r="R270" s="113">
        <v>14413.56</v>
      </c>
      <c r="S270" s="47"/>
    </row>
    <row r="271" spans="1:19" ht="9" customHeight="1" x14ac:dyDescent="0.2">
      <c r="A271" s="242"/>
      <c r="B271" s="242"/>
      <c r="C271" s="48" t="s">
        <v>4</v>
      </c>
      <c r="D271" s="49">
        <v>13</v>
      </c>
      <c r="E271" s="50">
        <v>11592003</v>
      </c>
      <c r="F271" s="50">
        <v>1152003</v>
      </c>
      <c r="G271" s="50">
        <v>240001</v>
      </c>
      <c r="H271" s="50">
        <v>12159892</v>
      </c>
      <c r="I271" s="50">
        <v>362315</v>
      </c>
      <c r="J271" s="51">
        <v>2095335</v>
      </c>
      <c r="K271" s="50">
        <v>25506214</v>
      </c>
      <c r="L271" s="72">
        <v>27601548</v>
      </c>
      <c r="M271" s="112"/>
      <c r="N271" s="114">
        <v>25506214</v>
      </c>
      <c r="O271" s="114">
        <v>13346322</v>
      </c>
      <c r="P271" s="114">
        <v>0</v>
      </c>
      <c r="Q271" s="114">
        <v>30003878</v>
      </c>
      <c r="R271" s="114">
        <v>27908544</v>
      </c>
      <c r="S271" s="47"/>
    </row>
    <row r="272" spans="1:19" ht="12.75" customHeight="1" x14ac:dyDescent="0.2">
      <c r="A272" s="242"/>
      <c r="B272" s="242"/>
      <c r="C272" s="53" t="s">
        <v>3</v>
      </c>
      <c r="D272" s="54">
        <v>14</v>
      </c>
      <c r="E272" s="55">
        <v>6247.06</v>
      </c>
      <c r="F272" s="55">
        <v>619.75</v>
      </c>
      <c r="G272" s="55">
        <v>123.95</v>
      </c>
      <c r="H272" s="55">
        <v>6280.06</v>
      </c>
      <c r="I272" s="55">
        <v>187.12</v>
      </c>
      <c r="J272" s="55">
        <v>1105.9000000000001</v>
      </c>
      <c r="K272" s="56">
        <v>13457.94</v>
      </c>
      <c r="L272" s="46">
        <v>14563.84</v>
      </c>
      <c r="M272" s="111"/>
      <c r="N272" s="113">
        <v>13457.94</v>
      </c>
      <c r="O272" s="113">
        <v>7177.88</v>
      </c>
      <c r="P272" s="113"/>
      <c r="Q272" s="113">
        <v>15855.86</v>
      </c>
      <c r="R272" s="113">
        <v>14749.96</v>
      </c>
      <c r="S272" s="47"/>
    </row>
    <row r="273" spans="1:19" ht="9" customHeight="1" x14ac:dyDescent="0.2">
      <c r="A273" s="242"/>
      <c r="B273" s="242"/>
      <c r="C273" s="48" t="s">
        <v>4</v>
      </c>
      <c r="D273" s="49">
        <v>15</v>
      </c>
      <c r="E273" s="50">
        <v>12095995</v>
      </c>
      <c r="F273" s="50">
        <v>1200003</v>
      </c>
      <c r="G273" s="50">
        <v>240001</v>
      </c>
      <c r="H273" s="50">
        <v>12159892</v>
      </c>
      <c r="I273" s="50">
        <v>362315</v>
      </c>
      <c r="J273" s="51">
        <v>2141321</v>
      </c>
      <c r="K273" s="50">
        <v>26058205</v>
      </c>
      <c r="L273" s="72">
        <v>28199526</v>
      </c>
      <c r="M273" s="112"/>
      <c r="N273" s="114">
        <v>26058205</v>
      </c>
      <c r="O273" s="114">
        <v>13898314</v>
      </c>
      <c r="P273" s="114">
        <v>0</v>
      </c>
      <c r="Q273" s="114">
        <v>30701226</v>
      </c>
      <c r="R273" s="114">
        <v>28559905</v>
      </c>
      <c r="S273" s="47"/>
    </row>
    <row r="274" spans="1:19" ht="12.75" customHeight="1" x14ac:dyDescent="0.2">
      <c r="A274" s="242"/>
      <c r="B274" s="242"/>
      <c r="C274" s="53" t="s">
        <v>3</v>
      </c>
      <c r="D274" s="54">
        <v>16</v>
      </c>
      <c r="E274" s="55">
        <v>6507.36</v>
      </c>
      <c r="F274" s="55">
        <v>650.74</v>
      </c>
      <c r="G274" s="55">
        <v>123.95</v>
      </c>
      <c r="H274" s="55">
        <v>6280.06</v>
      </c>
      <c r="I274" s="55">
        <v>187.12</v>
      </c>
      <c r="J274" s="55">
        <v>1130.18</v>
      </c>
      <c r="K274" s="56">
        <v>13749.23</v>
      </c>
      <c r="L274" s="46">
        <v>14879.41</v>
      </c>
      <c r="M274" s="111"/>
      <c r="N274" s="113">
        <v>13749.23</v>
      </c>
      <c r="O274" s="113">
        <v>7469.17</v>
      </c>
      <c r="P274" s="113"/>
      <c r="Q274" s="113">
        <v>16223.86</v>
      </c>
      <c r="R274" s="113">
        <v>15093.68</v>
      </c>
      <c r="S274" s="47"/>
    </row>
    <row r="275" spans="1:19" ht="9" customHeight="1" x14ac:dyDescent="0.2">
      <c r="A275" s="242"/>
      <c r="B275" s="242"/>
      <c r="C275" s="48" t="s">
        <v>4</v>
      </c>
      <c r="D275" s="49">
        <v>17</v>
      </c>
      <c r="E275" s="50">
        <v>12600006</v>
      </c>
      <c r="F275" s="50">
        <v>1260008</v>
      </c>
      <c r="G275" s="50">
        <v>240001</v>
      </c>
      <c r="H275" s="50">
        <v>12159892</v>
      </c>
      <c r="I275" s="50">
        <v>362315</v>
      </c>
      <c r="J275" s="51">
        <v>2188334</v>
      </c>
      <c r="K275" s="50">
        <v>26622222</v>
      </c>
      <c r="L275" s="72">
        <v>28810555</v>
      </c>
      <c r="M275" s="112"/>
      <c r="N275" s="114">
        <v>26622222</v>
      </c>
      <c r="O275" s="114">
        <v>14462330</v>
      </c>
      <c r="P275" s="114">
        <v>0</v>
      </c>
      <c r="Q275" s="114">
        <v>31413773</v>
      </c>
      <c r="R275" s="114">
        <v>29225440</v>
      </c>
      <c r="S275" s="47"/>
    </row>
    <row r="276" spans="1:19" ht="12.75" customHeight="1" x14ac:dyDescent="0.2">
      <c r="A276" s="242"/>
      <c r="B276" s="242"/>
      <c r="C276" s="53" t="s">
        <v>3</v>
      </c>
      <c r="D276" s="54">
        <v>18</v>
      </c>
      <c r="E276" s="55">
        <v>6767.65</v>
      </c>
      <c r="F276" s="55">
        <v>675.53</v>
      </c>
      <c r="G276" s="55">
        <v>123.95</v>
      </c>
      <c r="H276" s="55">
        <v>6280.06</v>
      </c>
      <c r="I276" s="55">
        <v>187.12</v>
      </c>
      <c r="J276" s="55">
        <v>1153.93</v>
      </c>
      <c r="K276" s="56">
        <v>14034.31</v>
      </c>
      <c r="L276" s="46">
        <v>15188.24</v>
      </c>
      <c r="M276" s="111"/>
      <c r="N276" s="113">
        <v>14034.31</v>
      </c>
      <c r="O276" s="113">
        <v>7754.25</v>
      </c>
      <c r="P276" s="113"/>
      <c r="Q276" s="113">
        <v>16584.009999999998</v>
      </c>
      <c r="R276" s="113">
        <v>15430.08</v>
      </c>
      <c r="S276" s="47"/>
    </row>
    <row r="277" spans="1:19" ht="9" customHeight="1" x14ac:dyDescent="0.2">
      <c r="A277" s="242"/>
      <c r="B277" s="242"/>
      <c r="C277" s="48" t="s">
        <v>4</v>
      </c>
      <c r="D277" s="49">
        <v>19</v>
      </c>
      <c r="E277" s="50">
        <v>13103998</v>
      </c>
      <c r="F277" s="50">
        <v>1308008</v>
      </c>
      <c r="G277" s="50">
        <v>240001</v>
      </c>
      <c r="H277" s="50">
        <v>12159892</v>
      </c>
      <c r="I277" s="50">
        <v>362315</v>
      </c>
      <c r="J277" s="51">
        <v>2234320</v>
      </c>
      <c r="K277" s="50">
        <v>27174213</v>
      </c>
      <c r="L277" s="72">
        <v>29408533</v>
      </c>
      <c r="M277" s="112"/>
      <c r="N277" s="114">
        <v>27174213</v>
      </c>
      <c r="O277" s="114">
        <v>15014322</v>
      </c>
      <c r="P277" s="114">
        <v>0</v>
      </c>
      <c r="Q277" s="114">
        <v>32111121</v>
      </c>
      <c r="R277" s="114">
        <v>29876801</v>
      </c>
      <c r="S277" s="47"/>
    </row>
    <row r="278" spans="1:19" ht="12.75" customHeight="1" x14ac:dyDescent="0.2">
      <c r="A278" s="242"/>
      <c r="B278" s="242"/>
      <c r="C278" s="53" t="s">
        <v>3</v>
      </c>
      <c r="D278" s="54">
        <v>20</v>
      </c>
      <c r="E278" s="55">
        <v>7027.95</v>
      </c>
      <c r="F278" s="55">
        <v>700.32</v>
      </c>
      <c r="G278" s="55">
        <v>123.95</v>
      </c>
      <c r="H278" s="55">
        <v>6280.06</v>
      </c>
      <c r="I278" s="55">
        <v>187.12</v>
      </c>
      <c r="J278" s="55">
        <v>1177.69</v>
      </c>
      <c r="K278" s="56">
        <v>14319.4</v>
      </c>
      <c r="L278" s="46">
        <v>15497.09</v>
      </c>
      <c r="M278" s="111"/>
      <c r="N278" s="113">
        <v>14319.4</v>
      </c>
      <c r="O278" s="113">
        <v>8039.34</v>
      </c>
      <c r="P278" s="113"/>
      <c r="Q278" s="113">
        <v>16944.169999999998</v>
      </c>
      <c r="R278" s="113">
        <v>15766.48</v>
      </c>
      <c r="S278" s="47"/>
    </row>
    <row r="279" spans="1:19" ht="9" customHeight="1" x14ac:dyDescent="0.2">
      <c r="A279" s="242"/>
      <c r="B279" s="242"/>
      <c r="C279" s="48" t="s">
        <v>4</v>
      </c>
      <c r="D279" s="49">
        <v>21</v>
      </c>
      <c r="E279" s="50">
        <v>13608009</v>
      </c>
      <c r="F279" s="50">
        <v>1356009</v>
      </c>
      <c r="G279" s="50">
        <v>240001</v>
      </c>
      <c r="H279" s="50">
        <v>12159892</v>
      </c>
      <c r="I279" s="50">
        <v>362315</v>
      </c>
      <c r="J279" s="51">
        <v>2280326</v>
      </c>
      <c r="K279" s="50">
        <v>27726225</v>
      </c>
      <c r="L279" s="72">
        <v>30006550</v>
      </c>
      <c r="M279" s="112"/>
      <c r="N279" s="114">
        <v>27726225</v>
      </c>
      <c r="O279" s="114">
        <v>15566333</v>
      </c>
      <c r="P279" s="114">
        <v>0</v>
      </c>
      <c r="Q279" s="114">
        <v>32808488</v>
      </c>
      <c r="R279" s="114">
        <v>30528162</v>
      </c>
      <c r="S279" s="47"/>
    </row>
    <row r="280" spans="1:19" ht="12.75" customHeight="1" x14ac:dyDescent="0.2">
      <c r="A280" s="242"/>
      <c r="B280" s="242"/>
      <c r="C280" s="53" t="s">
        <v>3</v>
      </c>
      <c r="D280" s="54">
        <v>22</v>
      </c>
      <c r="E280" s="55">
        <v>7170.49</v>
      </c>
      <c r="F280" s="55">
        <v>712.71</v>
      </c>
      <c r="G280" s="55">
        <v>123.95</v>
      </c>
      <c r="H280" s="55">
        <v>6280.06</v>
      </c>
      <c r="I280" s="55">
        <v>187.12</v>
      </c>
      <c r="J280" s="55">
        <v>1190.5999999999999</v>
      </c>
      <c r="K280" s="56">
        <v>14474.33</v>
      </c>
      <c r="L280" s="46">
        <v>15664.93</v>
      </c>
      <c r="M280" s="111"/>
      <c r="N280" s="113">
        <v>14474.33</v>
      </c>
      <c r="O280" s="113">
        <v>8194.27</v>
      </c>
      <c r="P280" s="113"/>
      <c r="Q280" s="113">
        <v>17139.900000000001</v>
      </c>
      <c r="R280" s="113">
        <v>15949.3</v>
      </c>
      <c r="S280" s="47"/>
    </row>
    <row r="281" spans="1:19" ht="9" customHeight="1" x14ac:dyDescent="0.2">
      <c r="A281" s="242"/>
      <c r="B281" s="242"/>
      <c r="C281" s="48" t="s">
        <v>4</v>
      </c>
      <c r="D281" s="49">
        <v>23</v>
      </c>
      <c r="E281" s="50">
        <v>13884005</v>
      </c>
      <c r="F281" s="50">
        <v>1379999</v>
      </c>
      <c r="G281" s="50">
        <v>240001</v>
      </c>
      <c r="H281" s="50">
        <v>12159892</v>
      </c>
      <c r="I281" s="50">
        <v>362315</v>
      </c>
      <c r="J281" s="51">
        <v>2305323</v>
      </c>
      <c r="K281" s="50">
        <v>28026211</v>
      </c>
      <c r="L281" s="72">
        <v>30331534</v>
      </c>
      <c r="M281" s="112"/>
      <c r="N281" s="114">
        <v>28026211</v>
      </c>
      <c r="O281" s="114">
        <v>15866319</v>
      </c>
      <c r="P281" s="114">
        <v>0</v>
      </c>
      <c r="Q281" s="114">
        <v>33187474</v>
      </c>
      <c r="R281" s="114">
        <v>30882151</v>
      </c>
      <c r="S281" s="47"/>
    </row>
    <row r="282" spans="1:19" ht="12.75" customHeight="1" x14ac:dyDescent="0.2">
      <c r="A282" s="242"/>
      <c r="B282" s="242"/>
      <c r="C282" s="53" t="s">
        <v>3</v>
      </c>
      <c r="D282" s="54">
        <v>24</v>
      </c>
      <c r="E282" s="55">
        <v>7313.03</v>
      </c>
      <c r="F282" s="55">
        <v>731.3</v>
      </c>
      <c r="G282" s="55">
        <v>123.95</v>
      </c>
      <c r="H282" s="55">
        <v>6280.06</v>
      </c>
      <c r="I282" s="55">
        <v>187.12</v>
      </c>
      <c r="J282" s="55">
        <v>1204.03</v>
      </c>
      <c r="K282" s="56">
        <v>14635.46</v>
      </c>
      <c r="L282" s="46">
        <v>15839.49</v>
      </c>
      <c r="M282" s="111"/>
      <c r="N282" s="113">
        <v>14635.46</v>
      </c>
      <c r="O282" s="113">
        <v>8355.4</v>
      </c>
      <c r="P282" s="113"/>
      <c r="Q282" s="113">
        <v>17343.46</v>
      </c>
      <c r="R282" s="113">
        <v>16139.43</v>
      </c>
      <c r="S282" s="47"/>
    </row>
    <row r="283" spans="1:19" ht="9" customHeight="1" x14ac:dyDescent="0.2">
      <c r="A283" s="242"/>
      <c r="B283" s="242"/>
      <c r="C283" s="48" t="s">
        <v>4</v>
      </c>
      <c r="D283" s="49">
        <v>25</v>
      </c>
      <c r="E283" s="50">
        <v>14160001</v>
      </c>
      <c r="F283" s="50">
        <v>1415994</v>
      </c>
      <c r="G283" s="50">
        <v>240001</v>
      </c>
      <c r="H283" s="50">
        <v>12159892</v>
      </c>
      <c r="I283" s="50">
        <v>362315</v>
      </c>
      <c r="J283" s="51">
        <v>2331327</v>
      </c>
      <c r="K283" s="50">
        <v>28338202</v>
      </c>
      <c r="L283" s="72">
        <v>30669529</v>
      </c>
      <c r="M283" s="112"/>
      <c r="N283" s="114">
        <v>28338202</v>
      </c>
      <c r="O283" s="114">
        <v>16178310</v>
      </c>
      <c r="P283" s="114">
        <v>0</v>
      </c>
      <c r="Q283" s="114">
        <v>33581621</v>
      </c>
      <c r="R283" s="114">
        <v>31250294</v>
      </c>
      <c r="S283" s="47"/>
    </row>
    <row r="284" spans="1:19" ht="12.75" customHeight="1" x14ac:dyDescent="0.2">
      <c r="A284" s="242"/>
      <c r="B284" s="242"/>
      <c r="C284" s="53" t="s">
        <v>3</v>
      </c>
      <c r="D284" s="54">
        <v>26</v>
      </c>
      <c r="E284" s="55">
        <v>7455.57</v>
      </c>
      <c r="F284" s="55">
        <v>743.7</v>
      </c>
      <c r="G284" s="55">
        <v>123.95</v>
      </c>
      <c r="H284" s="55">
        <v>6280.06</v>
      </c>
      <c r="I284" s="55">
        <v>187.12</v>
      </c>
      <c r="J284" s="55">
        <v>1216.94</v>
      </c>
      <c r="K284" s="56">
        <v>14790.4</v>
      </c>
      <c r="L284" s="46">
        <v>16007.34</v>
      </c>
      <c r="M284" s="111"/>
      <c r="N284" s="113">
        <v>14790.4</v>
      </c>
      <c r="O284" s="113">
        <v>8510.34</v>
      </c>
      <c r="P284" s="113"/>
      <c r="Q284" s="113">
        <v>17539.2</v>
      </c>
      <c r="R284" s="113">
        <v>16322.26</v>
      </c>
      <c r="S284" s="47"/>
    </row>
    <row r="285" spans="1:19" ht="9" customHeight="1" x14ac:dyDescent="0.2">
      <c r="A285" s="242"/>
      <c r="B285" s="242"/>
      <c r="C285" s="48" t="s">
        <v>4</v>
      </c>
      <c r="D285" s="49">
        <v>27</v>
      </c>
      <c r="E285" s="50">
        <v>14435997</v>
      </c>
      <c r="F285" s="50">
        <v>1440004</v>
      </c>
      <c r="G285" s="50">
        <v>240001</v>
      </c>
      <c r="H285" s="50">
        <v>12159892</v>
      </c>
      <c r="I285" s="50">
        <v>362315</v>
      </c>
      <c r="J285" s="51">
        <v>2356324</v>
      </c>
      <c r="K285" s="50">
        <v>28638208</v>
      </c>
      <c r="L285" s="72">
        <v>30994532</v>
      </c>
      <c r="M285" s="112"/>
      <c r="N285" s="114">
        <v>28638208</v>
      </c>
      <c r="O285" s="114">
        <v>16478316</v>
      </c>
      <c r="P285" s="114">
        <v>0</v>
      </c>
      <c r="Q285" s="114">
        <v>33960627</v>
      </c>
      <c r="R285" s="114">
        <v>31604302</v>
      </c>
      <c r="S285" s="47"/>
    </row>
    <row r="286" spans="1:19" ht="12.75" customHeight="1" x14ac:dyDescent="0.2">
      <c r="A286" s="242"/>
      <c r="B286" s="242"/>
      <c r="C286" s="53" t="s">
        <v>3</v>
      </c>
      <c r="D286" s="54">
        <v>28</v>
      </c>
      <c r="E286" s="55">
        <v>7591.92</v>
      </c>
      <c r="F286" s="55">
        <v>756.09</v>
      </c>
      <c r="G286" s="55">
        <v>123.95</v>
      </c>
      <c r="H286" s="55">
        <v>6280.06</v>
      </c>
      <c r="I286" s="55">
        <v>187.12</v>
      </c>
      <c r="J286" s="55">
        <v>1229.3399999999999</v>
      </c>
      <c r="K286" s="56">
        <v>14939.14</v>
      </c>
      <c r="L286" s="46">
        <v>16168.48</v>
      </c>
      <c r="M286" s="111"/>
      <c r="N286" s="113">
        <v>14939.14</v>
      </c>
      <c r="O286" s="113">
        <v>8659.08</v>
      </c>
      <c r="P286" s="113"/>
      <c r="Q286" s="113">
        <v>17727.11</v>
      </c>
      <c r="R286" s="113">
        <v>16497.77</v>
      </c>
      <c r="S286" s="47"/>
    </row>
    <row r="287" spans="1:19" ht="9" customHeight="1" x14ac:dyDescent="0.2">
      <c r="A287" s="242"/>
      <c r="B287" s="242"/>
      <c r="C287" s="48" t="s">
        <v>4</v>
      </c>
      <c r="D287" s="49">
        <v>29</v>
      </c>
      <c r="E287" s="50">
        <v>14700007</v>
      </c>
      <c r="F287" s="50">
        <v>1463994</v>
      </c>
      <c r="G287" s="50">
        <v>240001</v>
      </c>
      <c r="H287" s="50">
        <v>12159892</v>
      </c>
      <c r="I287" s="50">
        <v>362315</v>
      </c>
      <c r="J287" s="51">
        <v>2380334</v>
      </c>
      <c r="K287" s="50">
        <v>28926209</v>
      </c>
      <c r="L287" s="72">
        <v>31306543</v>
      </c>
      <c r="M287" s="112"/>
      <c r="N287" s="114">
        <v>28926209</v>
      </c>
      <c r="O287" s="114">
        <v>16766317</v>
      </c>
      <c r="P287" s="114">
        <v>0</v>
      </c>
      <c r="Q287" s="114">
        <v>34324471</v>
      </c>
      <c r="R287" s="114">
        <v>31944137</v>
      </c>
      <c r="S287" s="47"/>
    </row>
    <row r="288" spans="1:19" ht="12.75" customHeight="1" x14ac:dyDescent="0.2">
      <c r="A288" s="242"/>
      <c r="B288" s="242"/>
      <c r="C288" s="53" t="s">
        <v>3</v>
      </c>
      <c r="D288" s="54">
        <v>30</v>
      </c>
      <c r="E288" s="55">
        <v>7734.46</v>
      </c>
      <c r="F288" s="55">
        <v>768.49</v>
      </c>
      <c r="G288" s="55">
        <v>123.95</v>
      </c>
      <c r="H288" s="55">
        <v>6280.06</v>
      </c>
      <c r="I288" s="55">
        <v>187.12</v>
      </c>
      <c r="J288" s="55">
        <v>1242.25</v>
      </c>
      <c r="K288" s="56">
        <v>15094.08</v>
      </c>
      <c r="L288" s="46">
        <v>16336.33</v>
      </c>
      <c r="M288" s="111"/>
      <c r="N288" s="113">
        <v>15094.08</v>
      </c>
      <c r="O288" s="113">
        <v>8814.02</v>
      </c>
      <c r="P288" s="113"/>
      <c r="Q288" s="113">
        <v>17922.849999999999</v>
      </c>
      <c r="R288" s="113">
        <v>16680.599999999999</v>
      </c>
      <c r="S288" s="47"/>
    </row>
    <row r="289" spans="1:19" ht="9" customHeight="1" x14ac:dyDescent="0.2">
      <c r="A289" s="242"/>
      <c r="B289" s="242"/>
      <c r="C289" s="48" t="s">
        <v>4</v>
      </c>
      <c r="D289" s="49">
        <v>31</v>
      </c>
      <c r="E289" s="50">
        <v>14976003</v>
      </c>
      <c r="F289" s="50">
        <v>1488004</v>
      </c>
      <c r="G289" s="50">
        <v>240001</v>
      </c>
      <c r="H289" s="50">
        <v>12159892</v>
      </c>
      <c r="I289" s="50">
        <v>362315</v>
      </c>
      <c r="J289" s="51">
        <v>2405331</v>
      </c>
      <c r="K289" s="50">
        <v>29226214</v>
      </c>
      <c r="L289" s="72">
        <v>31631546</v>
      </c>
      <c r="M289" s="112"/>
      <c r="N289" s="114">
        <v>29226214</v>
      </c>
      <c r="O289" s="114">
        <v>17066323</v>
      </c>
      <c r="P289" s="114">
        <v>0</v>
      </c>
      <c r="Q289" s="114">
        <v>34703477</v>
      </c>
      <c r="R289" s="114">
        <v>32298145</v>
      </c>
      <c r="S289" s="47"/>
    </row>
    <row r="290" spans="1:19" ht="12.75" customHeight="1" x14ac:dyDescent="0.2">
      <c r="A290" s="242"/>
      <c r="B290" s="242"/>
      <c r="C290" s="53" t="s">
        <v>3</v>
      </c>
      <c r="D290" s="54">
        <v>32</v>
      </c>
      <c r="E290" s="55">
        <v>7877</v>
      </c>
      <c r="F290" s="55">
        <v>787.08</v>
      </c>
      <c r="G290" s="55">
        <v>123.95</v>
      </c>
      <c r="H290" s="55">
        <v>6280.06</v>
      </c>
      <c r="I290" s="55">
        <v>187.12</v>
      </c>
      <c r="J290" s="55">
        <v>1255.67</v>
      </c>
      <c r="K290" s="56">
        <v>15255.21</v>
      </c>
      <c r="L290" s="46">
        <v>16510.88</v>
      </c>
      <c r="M290" s="111"/>
      <c r="N290" s="113">
        <v>15255.21</v>
      </c>
      <c r="O290" s="113">
        <v>8975.15</v>
      </c>
      <c r="P290" s="113"/>
      <c r="Q290" s="113">
        <v>18126.41</v>
      </c>
      <c r="R290" s="113">
        <v>16870.740000000002</v>
      </c>
      <c r="S290" s="47"/>
    </row>
    <row r="291" spans="1:19" ht="9" customHeight="1" x14ac:dyDescent="0.2">
      <c r="A291" s="242"/>
      <c r="B291" s="242"/>
      <c r="C291" s="48" t="s">
        <v>4</v>
      </c>
      <c r="D291" s="49">
        <v>33</v>
      </c>
      <c r="E291" s="50">
        <v>15251999</v>
      </c>
      <c r="F291" s="50">
        <v>1523999</v>
      </c>
      <c r="G291" s="50">
        <v>240001</v>
      </c>
      <c r="H291" s="50">
        <v>12159892</v>
      </c>
      <c r="I291" s="50">
        <v>362315</v>
      </c>
      <c r="J291" s="51">
        <v>2431316</v>
      </c>
      <c r="K291" s="50">
        <v>29538205</v>
      </c>
      <c r="L291" s="72">
        <v>31969522</v>
      </c>
      <c r="M291" s="112"/>
      <c r="N291" s="114">
        <v>29538205</v>
      </c>
      <c r="O291" s="114">
        <v>17378314</v>
      </c>
      <c r="P291" s="114">
        <v>0</v>
      </c>
      <c r="Q291" s="114">
        <v>35097624</v>
      </c>
      <c r="R291" s="114">
        <v>32666308</v>
      </c>
      <c r="S291" s="47"/>
    </row>
    <row r="292" spans="1:19" ht="12.75" customHeight="1" x14ac:dyDescent="0.2">
      <c r="A292" s="242"/>
      <c r="B292" s="242"/>
      <c r="C292" s="53" t="s">
        <v>3</v>
      </c>
      <c r="D292" s="54">
        <v>34</v>
      </c>
      <c r="E292" s="55">
        <v>7829.49</v>
      </c>
      <c r="F292" s="55">
        <v>799.48</v>
      </c>
      <c r="G292" s="55">
        <v>123.95</v>
      </c>
      <c r="H292" s="55">
        <v>6280.06</v>
      </c>
      <c r="I292" s="55">
        <v>187.12</v>
      </c>
      <c r="J292" s="55">
        <v>1252.75</v>
      </c>
      <c r="K292" s="56">
        <v>15220.1</v>
      </c>
      <c r="L292" s="46">
        <v>16472.849999999999</v>
      </c>
      <c r="M292" s="111"/>
      <c r="N292" s="113">
        <v>15220.1</v>
      </c>
      <c r="O292" s="113">
        <v>8940.0400000000009</v>
      </c>
      <c r="P292" s="113"/>
      <c r="Q292" s="113">
        <v>18082.060000000001</v>
      </c>
      <c r="R292" s="113">
        <v>16829.310000000001</v>
      </c>
      <c r="S292" s="47"/>
    </row>
    <row r="293" spans="1:19" ht="9" customHeight="1" x14ac:dyDescent="0.2">
      <c r="A293" s="242"/>
      <c r="B293" s="242"/>
      <c r="C293" s="48" t="s">
        <v>4</v>
      </c>
      <c r="D293" s="49">
        <v>35</v>
      </c>
      <c r="E293" s="50">
        <v>15160007</v>
      </c>
      <c r="F293" s="50">
        <v>1548009</v>
      </c>
      <c r="G293" s="50">
        <v>240001</v>
      </c>
      <c r="H293" s="50">
        <v>12159892</v>
      </c>
      <c r="I293" s="50">
        <v>362315</v>
      </c>
      <c r="J293" s="51">
        <v>2425662</v>
      </c>
      <c r="K293" s="50">
        <v>29470223</v>
      </c>
      <c r="L293" s="72">
        <v>31895885</v>
      </c>
      <c r="M293" s="112"/>
      <c r="N293" s="114">
        <v>29470223</v>
      </c>
      <c r="O293" s="114">
        <v>17310331</v>
      </c>
      <c r="P293" s="114">
        <v>0</v>
      </c>
      <c r="Q293" s="114">
        <v>35011750</v>
      </c>
      <c r="R293" s="114">
        <v>32586088</v>
      </c>
      <c r="S293" s="47"/>
    </row>
    <row r="294" spans="1:19" ht="12.75" customHeight="1" x14ac:dyDescent="0.2">
      <c r="A294" s="242"/>
      <c r="B294" s="242"/>
      <c r="C294" s="53" t="s">
        <v>3</v>
      </c>
      <c r="D294" s="54">
        <v>36</v>
      </c>
      <c r="E294" s="55">
        <v>8155.89</v>
      </c>
      <c r="F294" s="55">
        <v>811.87</v>
      </c>
      <c r="G294" s="55">
        <v>123.95</v>
      </c>
      <c r="H294" s="55">
        <v>6280.06</v>
      </c>
      <c r="I294" s="55">
        <v>187.12</v>
      </c>
      <c r="J294" s="55">
        <v>1280.98</v>
      </c>
      <c r="K294" s="56">
        <v>15558.89</v>
      </c>
      <c r="L294" s="46">
        <v>16839.87</v>
      </c>
      <c r="M294" s="111"/>
      <c r="N294" s="113">
        <v>15558.89</v>
      </c>
      <c r="O294" s="113">
        <v>9278.83</v>
      </c>
      <c r="P294" s="113"/>
      <c r="Q294" s="113">
        <v>18510.060000000001</v>
      </c>
      <c r="R294" s="113">
        <v>17229.080000000002</v>
      </c>
      <c r="S294" s="47"/>
    </row>
    <row r="295" spans="1:19" ht="9" customHeight="1" x14ac:dyDescent="0.2">
      <c r="A295" s="242"/>
      <c r="B295" s="242"/>
      <c r="C295" s="48" t="s">
        <v>4</v>
      </c>
      <c r="D295" s="49">
        <v>37</v>
      </c>
      <c r="E295" s="50">
        <v>15792005</v>
      </c>
      <c r="F295" s="50">
        <v>1572000</v>
      </c>
      <c r="G295" s="50">
        <v>240001</v>
      </c>
      <c r="H295" s="50">
        <v>12159892</v>
      </c>
      <c r="I295" s="50">
        <v>362315</v>
      </c>
      <c r="J295" s="51">
        <v>2480323</v>
      </c>
      <c r="K295" s="50">
        <v>30126212</v>
      </c>
      <c r="L295" s="72">
        <v>32606535</v>
      </c>
      <c r="M295" s="112"/>
      <c r="N295" s="114">
        <v>30126212</v>
      </c>
      <c r="O295" s="114">
        <v>17966320</v>
      </c>
      <c r="P295" s="114">
        <v>0</v>
      </c>
      <c r="Q295" s="114">
        <v>35840474</v>
      </c>
      <c r="R295" s="114">
        <v>33360151</v>
      </c>
      <c r="S295" s="47"/>
    </row>
    <row r="296" spans="1:19" ht="12.75" customHeight="1" x14ac:dyDescent="0.2">
      <c r="A296" s="242"/>
      <c r="B296" s="242"/>
      <c r="C296" s="53" t="s">
        <v>3</v>
      </c>
      <c r="D296" s="54">
        <v>38</v>
      </c>
      <c r="E296" s="55">
        <v>8298.43</v>
      </c>
      <c r="F296" s="55">
        <v>824.27</v>
      </c>
      <c r="G296" s="55">
        <v>123.95</v>
      </c>
      <c r="H296" s="55">
        <v>6280.06</v>
      </c>
      <c r="I296" s="55">
        <v>187.12</v>
      </c>
      <c r="J296" s="55">
        <v>1293.8900000000001</v>
      </c>
      <c r="K296" s="56">
        <v>15713.83</v>
      </c>
      <c r="L296" s="46">
        <v>17007.72</v>
      </c>
      <c r="M296" s="111"/>
      <c r="N296" s="113">
        <v>15713.83</v>
      </c>
      <c r="O296" s="113">
        <v>9433.77</v>
      </c>
      <c r="P296" s="113"/>
      <c r="Q296" s="113">
        <v>18705.8</v>
      </c>
      <c r="R296" s="113">
        <v>17411.91</v>
      </c>
      <c r="S296" s="47"/>
    </row>
    <row r="297" spans="1:19" ht="9" customHeight="1" x14ac:dyDescent="0.2">
      <c r="A297" s="242"/>
      <c r="B297" s="242"/>
      <c r="C297" s="48" t="s">
        <v>4</v>
      </c>
      <c r="D297" s="49">
        <v>39</v>
      </c>
      <c r="E297" s="50">
        <v>16068001</v>
      </c>
      <c r="F297" s="50">
        <v>1596009</v>
      </c>
      <c r="G297" s="50">
        <v>240001</v>
      </c>
      <c r="H297" s="50">
        <v>12159892</v>
      </c>
      <c r="I297" s="50">
        <v>362315</v>
      </c>
      <c r="J297" s="51">
        <v>2505320</v>
      </c>
      <c r="K297" s="50">
        <v>30426218</v>
      </c>
      <c r="L297" s="72">
        <v>32931538</v>
      </c>
      <c r="M297" s="112"/>
      <c r="N297" s="114">
        <v>30426218</v>
      </c>
      <c r="O297" s="114">
        <v>18266326</v>
      </c>
      <c r="P297" s="114">
        <v>0</v>
      </c>
      <c r="Q297" s="114">
        <v>36219479</v>
      </c>
      <c r="R297" s="114">
        <v>33714159</v>
      </c>
      <c r="S297" s="47"/>
    </row>
    <row r="298" spans="1:19" ht="12.75" customHeight="1" x14ac:dyDescent="0.2">
      <c r="A298" s="242"/>
      <c r="B298" s="242"/>
      <c r="C298" s="53" t="s">
        <v>3</v>
      </c>
      <c r="D298" s="54">
        <v>40</v>
      </c>
      <c r="E298" s="55">
        <v>8440.9699999999993</v>
      </c>
      <c r="F298" s="55">
        <v>842.86</v>
      </c>
      <c r="G298" s="55">
        <v>123.95</v>
      </c>
      <c r="H298" s="55">
        <v>6280.06</v>
      </c>
      <c r="I298" s="55">
        <v>187.12</v>
      </c>
      <c r="J298" s="55">
        <v>1307.32</v>
      </c>
      <c r="K298" s="56">
        <v>15874.96</v>
      </c>
      <c r="L298" s="46">
        <v>17182.28</v>
      </c>
      <c r="M298" s="111"/>
      <c r="N298" s="113">
        <v>15874.96</v>
      </c>
      <c r="O298" s="113">
        <v>9594.9</v>
      </c>
      <c r="P298" s="113"/>
      <c r="Q298" s="113">
        <v>18909.36</v>
      </c>
      <c r="R298" s="113">
        <v>17602.04</v>
      </c>
      <c r="S298" s="47"/>
    </row>
    <row r="299" spans="1:19" ht="9" customHeight="1" x14ac:dyDescent="0.2">
      <c r="A299" s="243"/>
      <c r="B299" s="243"/>
      <c r="C299" s="58"/>
      <c r="D299" s="59"/>
      <c r="E299" s="61">
        <v>16343997</v>
      </c>
      <c r="F299" s="61">
        <v>1632005</v>
      </c>
      <c r="G299" s="61">
        <v>240001</v>
      </c>
      <c r="H299" s="61">
        <v>12159892</v>
      </c>
      <c r="I299" s="61">
        <v>362315</v>
      </c>
      <c r="J299" s="60">
        <v>2531324</v>
      </c>
      <c r="K299" s="61">
        <v>30738209</v>
      </c>
      <c r="L299" s="72">
        <v>33269533</v>
      </c>
      <c r="M299" s="112"/>
      <c r="N299" s="114">
        <v>30738209</v>
      </c>
      <c r="O299" s="114">
        <v>18578317</v>
      </c>
      <c r="P299" s="114">
        <v>0</v>
      </c>
      <c r="Q299" s="114">
        <v>36613626</v>
      </c>
      <c r="R299" s="114">
        <v>34082302</v>
      </c>
      <c r="S299" s="47"/>
    </row>
    <row r="300" spans="1:19" ht="12.75" customHeight="1" x14ac:dyDescent="0.2">
      <c r="A300" s="239">
        <v>34700</v>
      </c>
      <c r="B300" s="239">
        <v>35033</v>
      </c>
      <c r="C300" s="42" t="s">
        <v>3</v>
      </c>
      <c r="D300" s="43">
        <v>0</v>
      </c>
      <c r="E300" s="44">
        <v>4768.5200000000004</v>
      </c>
      <c r="F300" s="44">
        <v>440.02</v>
      </c>
      <c r="G300" s="44">
        <v>123.95</v>
      </c>
      <c r="H300" s="44">
        <v>6280.06</v>
      </c>
      <c r="I300" s="44">
        <v>0</v>
      </c>
      <c r="J300" s="44">
        <v>967.71</v>
      </c>
      <c r="K300" s="45">
        <v>11612.55</v>
      </c>
      <c r="L300" s="73">
        <v>12580.26</v>
      </c>
      <c r="M300" s="111"/>
      <c r="N300" s="113">
        <v>11612.55</v>
      </c>
      <c r="O300" s="113">
        <v>5332.49</v>
      </c>
      <c r="P300" s="113"/>
      <c r="Q300" s="113">
        <v>13540.11</v>
      </c>
      <c r="R300" s="113">
        <v>12572.4</v>
      </c>
      <c r="S300" s="47"/>
    </row>
    <row r="301" spans="1:19" ht="9" customHeight="1" x14ac:dyDescent="0.2">
      <c r="A301" s="240"/>
      <c r="B301" s="240"/>
      <c r="C301" s="48" t="s">
        <v>4</v>
      </c>
      <c r="D301" s="49">
        <v>1</v>
      </c>
      <c r="E301" s="50">
        <v>9233142</v>
      </c>
      <c r="F301" s="50">
        <v>851998</v>
      </c>
      <c r="G301" s="50">
        <v>240001</v>
      </c>
      <c r="H301" s="50">
        <v>12159892</v>
      </c>
      <c r="I301" s="50">
        <v>0</v>
      </c>
      <c r="J301" s="51">
        <v>1873748</v>
      </c>
      <c r="K301" s="50">
        <v>22485032</v>
      </c>
      <c r="L301" s="74">
        <v>24358780</v>
      </c>
      <c r="M301" s="112"/>
      <c r="N301" s="114">
        <v>22485032</v>
      </c>
      <c r="O301" s="114">
        <v>10325140</v>
      </c>
      <c r="P301" s="114">
        <v>0</v>
      </c>
      <c r="Q301" s="114">
        <v>26217309</v>
      </c>
      <c r="R301" s="114">
        <v>24343561</v>
      </c>
      <c r="S301" s="47"/>
    </row>
    <row r="302" spans="1:19" ht="12.75" customHeight="1" x14ac:dyDescent="0.2">
      <c r="A302" s="241">
        <v>34700</v>
      </c>
      <c r="B302" s="241">
        <v>35033</v>
      </c>
      <c r="C302" s="53" t="s">
        <v>3</v>
      </c>
      <c r="D302" s="54">
        <v>2</v>
      </c>
      <c r="E302" s="55">
        <v>4997.83</v>
      </c>
      <c r="F302" s="55">
        <v>458.61</v>
      </c>
      <c r="G302" s="55">
        <v>123.95</v>
      </c>
      <c r="H302" s="55">
        <v>6280.06</v>
      </c>
      <c r="I302" s="55">
        <v>0</v>
      </c>
      <c r="J302" s="55">
        <v>988.37</v>
      </c>
      <c r="K302" s="56">
        <v>11860.45</v>
      </c>
      <c r="L302" s="75">
        <v>12848.82</v>
      </c>
      <c r="M302" s="111"/>
      <c r="N302" s="113">
        <v>11860.45</v>
      </c>
      <c r="O302" s="113">
        <v>5580.39</v>
      </c>
      <c r="P302" s="113"/>
      <c r="Q302" s="113">
        <v>13853.29</v>
      </c>
      <c r="R302" s="113">
        <v>12864.92</v>
      </c>
      <c r="S302" s="47"/>
    </row>
    <row r="303" spans="1:19" ht="9" customHeight="1" x14ac:dyDescent="0.2">
      <c r="A303" s="241"/>
      <c r="B303" s="241"/>
      <c r="C303" s="48" t="s">
        <v>4</v>
      </c>
      <c r="D303" s="49">
        <v>3</v>
      </c>
      <c r="E303" s="50">
        <v>9677148</v>
      </c>
      <c r="F303" s="50">
        <v>887993</v>
      </c>
      <c r="G303" s="50">
        <v>240001</v>
      </c>
      <c r="H303" s="50">
        <v>12159892</v>
      </c>
      <c r="I303" s="50">
        <v>0</v>
      </c>
      <c r="J303" s="51">
        <v>1913751</v>
      </c>
      <c r="K303" s="50">
        <v>22965034</v>
      </c>
      <c r="L303" s="74">
        <v>24878785</v>
      </c>
      <c r="M303" s="112"/>
      <c r="N303" s="114">
        <v>22965034</v>
      </c>
      <c r="O303" s="114">
        <v>10805142</v>
      </c>
      <c r="P303" s="114">
        <v>0</v>
      </c>
      <c r="Q303" s="114">
        <v>26823710</v>
      </c>
      <c r="R303" s="114">
        <v>24909959</v>
      </c>
      <c r="S303" s="47"/>
    </row>
    <row r="304" spans="1:19" ht="12.75" customHeight="1" x14ac:dyDescent="0.2">
      <c r="A304" s="242"/>
      <c r="B304" s="242"/>
      <c r="C304" s="53" t="s">
        <v>3</v>
      </c>
      <c r="D304" s="54">
        <v>4</v>
      </c>
      <c r="E304" s="55">
        <v>5234.95</v>
      </c>
      <c r="F304" s="55">
        <v>483.4</v>
      </c>
      <c r="G304" s="55">
        <v>123.95</v>
      </c>
      <c r="H304" s="55">
        <v>6280.06</v>
      </c>
      <c r="I304" s="55">
        <v>0</v>
      </c>
      <c r="J304" s="55">
        <v>1010.2</v>
      </c>
      <c r="K304" s="56">
        <v>12122.36</v>
      </c>
      <c r="L304" s="75">
        <v>13132.56</v>
      </c>
      <c r="M304" s="111"/>
      <c r="N304" s="113">
        <v>12122.36</v>
      </c>
      <c r="O304" s="113">
        <v>5842.3</v>
      </c>
      <c r="P304" s="113"/>
      <c r="Q304" s="113">
        <v>14184.17</v>
      </c>
      <c r="R304" s="113">
        <v>13173.97</v>
      </c>
      <c r="S304" s="47"/>
    </row>
    <row r="305" spans="1:19" ht="9" customHeight="1" x14ac:dyDescent="0.2">
      <c r="A305" s="242"/>
      <c r="B305" s="242"/>
      <c r="C305" s="48" t="s">
        <v>4</v>
      </c>
      <c r="D305" s="49">
        <v>5</v>
      </c>
      <c r="E305" s="50">
        <v>10136277</v>
      </c>
      <c r="F305" s="50">
        <v>935993</v>
      </c>
      <c r="G305" s="50">
        <v>240001</v>
      </c>
      <c r="H305" s="50">
        <v>12159892</v>
      </c>
      <c r="I305" s="50">
        <v>0</v>
      </c>
      <c r="J305" s="51">
        <v>1956020</v>
      </c>
      <c r="K305" s="50">
        <v>23472162</v>
      </c>
      <c r="L305" s="74">
        <v>25428182</v>
      </c>
      <c r="M305" s="112"/>
      <c r="N305" s="114">
        <v>23472162</v>
      </c>
      <c r="O305" s="114">
        <v>11312270</v>
      </c>
      <c r="P305" s="114">
        <v>0</v>
      </c>
      <c r="Q305" s="114">
        <v>27464383</v>
      </c>
      <c r="R305" s="114">
        <v>25508363</v>
      </c>
      <c r="S305" s="47"/>
    </row>
    <row r="306" spans="1:19" ht="12.75" customHeight="1" x14ac:dyDescent="0.2">
      <c r="A306" s="242"/>
      <c r="B306" s="242"/>
      <c r="C306" s="53" t="s">
        <v>3</v>
      </c>
      <c r="D306" s="54">
        <v>6</v>
      </c>
      <c r="E306" s="55">
        <v>5563.41</v>
      </c>
      <c r="F306" s="55">
        <v>514.39</v>
      </c>
      <c r="G306" s="55">
        <v>123.95</v>
      </c>
      <c r="H306" s="55">
        <v>6280.06</v>
      </c>
      <c r="I306" s="55">
        <v>0</v>
      </c>
      <c r="J306" s="55">
        <v>1040.1500000000001</v>
      </c>
      <c r="K306" s="56">
        <v>12481.81</v>
      </c>
      <c r="L306" s="75">
        <v>13521.96</v>
      </c>
      <c r="M306" s="111"/>
      <c r="N306" s="113">
        <v>12481.81</v>
      </c>
      <c r="O306" s="113">
        <v>6201.75</v>
      </c>
      <c r="P306" s="113"/>
      <c r="Q306" s="113">
        <v>14638.28</v>
      </c>
      <c r="R306" s="113">
        <v>13598.13</v>
      </c>
      <c r="S306" s="47"/>
    </row>
    <row r="307" spans="1:19" ht="9" customHeight="1" x14ac:dyDescent="0.2">
      <c r="A307" s="242"/>
      <c r="B307" s="242"/>
      <c r="C307" s="48" t="s">
        <v>4</v>
      </c>
      <c r="D307" s="49">
        <v>7</v>
      </c>
      <c r="E307" s="50">
        <v>10772264</v>
      </c>
      <c r="F307" s="50">
        <v>995998</v>
      </c>
      <c r="G307" s="50">
        <v>240001</v>
      </c>
      <c r="H307" s="50">
        <v>12159892</v>
      </c>
      <c r="I307" s="50">
        <v>0</v>
      </c>
      <c r="J307" s="51">
        <v>2014011</v>
      </c>
      <c r="K307" s="50">
        <v>24168154</v>
      </c>
      <c r="L307" s="74">
        <v>26182165</v>
      </c>
      <c r="M307" s="112"/>
      <c r="N307" s="114">
        <v>24168154</v>
      </c>
      <c r="O307" s="114">
        <v>12008262</v>
      </c>
      <c r="P307" s="114">
        <v>0</v>
      </c>
      <c r="Q307" s="114">
        <v>28343662</v>
      </c>
      <c r="R307" s="114">
        <v>26329651</v>
      </c>
      <c r="S307" s="47"/>
    </row>
    <row r="308" spans="1:19" ht="12.75" customHeight="1" x14ac:dyDescent="0.2">
      <c r="A308" s="242"/>
      <c r="B308" s="242"/>
      <c r="C308" s="53" t="s">
        <v>3</v>
      </c>
      <c r="D308" s="54">
        <v>8</v>
      </c>
      <c r="E308" s="55">
        <v>5829.9</v>
      </c>
      <c r="F308" s="55">
        <v>545.38</v>
      </c>
      <c r="G308" s="55">
        <v>123.95</v>
      </c>
      <c r="H308" s="55">
        <v>6280.06</v>
      </c>
      <c r="I308" s="55">
        <v>0</v>
      </c>
      <c r="J308" s="55">
        <v>1064.94</v>
      </c>
      <c r="K308" s="56">
        <v>12779.29</v>
      </c>
      <c r="L308" s="75">
        <v>13844.23</v>
      </c>
      <c r="M308" s="111"/>
      <c r="N308" s="113">
        <v>12779.29</v>
      </c>
      <c r="O308" s="113">
        <v>6499.23</v>
      </c>
      <c r="P308" s="113"/>
      <c r="Q308" s="113">
        <v>15014.09</v>
      </c>
      <c r="R308" s="113">
        <v>13949.15</v>
      </c>
      <c r="S308" s="47"/>
    </row>
    <row r="309" spans="1:19" ht="9" customHeight="1" x14ac:dyDescent="0.2">
      <c r="A309" s="242"/>
      <c r="B309" s="242"/>
      <c r="C309" s="48" t="s">
        <v>4</v>
      </c>
      <c r="D309" s="49">
        <v>9</v>
      </c>
      <c r="E309" s="50">
        <v>11288260</v>
      </c>
      <c r="F309" s="50">
        <v>1056003</v>
      </c>
      <c r="G309" s="50">
        <v>240001</v>
      </c>
      <c r="H309" s="50">
        <v>12159892</v>
      </c>
      <c r="I309" s="50">
        <v>0</v>
      </c>
      <c r="J309" s="51">
        <v>2062011</v>
      </c>
      <c r="K309" s="50">
        <v>24744156</v>
      </c>
      <c r="L309" s="74">
        <v>26806167</v>
      </c>
      <c r="M309" s="112"/>
      <c r="N309" s="114">
        <v>24744156</v>
      </c>
      <c r="O309" s="114">
        <v>12584264</v>
      </c>
      <c r="P309" s="114">
        <v>0</v>
      </c>
      <c r="Q309" s="114">
        <v>29071332</v>
      </c>
      <c r="R309" s="114">
        <v>27009321</v>
      </c>
      <c r="S309" s="47"/>
    </row>
    <row r="310" spans="1:19" ht="12.75" customHeight="1" x14ac:dyDescent="0.2">
      <c r="A310" s="242"/>
      <c r="B310" s="242"/>
      <c r="C310" s="53" t="s">
        <v>3</v>
      </c>
      <c r="D310" s="54">
        <v>10</v>
      </c>
      <c r="E310" s="55">
        <v>6118.9</v>
      </c>
      <c r="F310" s="55">
        <v>570.16999999999996</v>
      </c>
      <c r="G310" s="55">
        <v>123.95</v>
      </c>
      <c r="H310" s="55">
        <v>6280.06</v>
      </c>
      <c r="I310" s="55">
        <v>0</v>
      </c>
      <c r="J310" s="55">
        <v>1091.0899999999999</v>
      </c>
      <c r="K310" s="56">
        <v>13093.08</v>
      </c>
      <c r="L310" s="75">
        <v>14184.17</v>
      </c>
      <c r="M310" s="111"/>
      <c r="N310" s="113">
        <v>13093.08</v>
      </c>
      <c r="O310" s="113">
        <v>6813.02</v>
      </c>
      <c r="P310" s="113"/>
      <c r="Q310" s="113">
        <v>15410.51</v>
      </c>
      <c r="R310" s="113">
        <v>14319.42</v>
      </c>
      <c r="S310" s="47"/>
    </row>
    <row r="311" spans="1:19" ht="9" customHeight="1" x14ac:dyDescent="0.2">
      <c r="A311" s="242"/>
      <c r="B311" s="242"/>
      <c r="C311" s="48" t="s">
        <v>4</v>
      </c>
      <c r="D311" s="49">
        <v>11</v>
      </c>
      <c r="E311" s="50">
        <v>11847843</v>
      </c>
      <c r="F311" s="50">
        <v>1104003</v>
      </c>
      <c r="G311" s="50">
        <v>240001</v>
      </c>
      <c r="H311" s="50">
        <v>12159892</v>
      </c>
      <c r="I311" s="50">
        <v>0</v>
      </c>
      <c r="J311" s="51">
        <v>2112645</v>
      </c>
      <c r="K311" s="50">
        <v>25351738</v>
      </c>
      <c r="L311" s="74">
        <v>27464383</v>
      </c>
      <c r="M311" s="112"/>
      <c r="N311" s="114">
        <v>25351738</v>
      </c>
      <c r="O311" s="114">
        <v>13191846</v>
      </c>
      <c r="P311" s="114">
        <v>0</v>
      </c>
      <c r="Q311" s="114">
        <v>29838908</v>
      </c>
      <c r="R311" s="114">
        <v>27726263</v>
      </c>
      <c r="S311" s="47"/>
    </row>
    <row r="312" spans="1:19" ht="12.75" customHeight="1" x14ac:dyDescent="0.2">
      <c r="A312" s="242"/>
      <c r="B312" s="242"/>
      <c r="C312" s="53" t="s">
        <v>3</v>
      </c>
      <c r="D312" s="54">
        <v>12</v>
      </c>
      <c r="E312" s="55">
        <v>6379.19</v>
      </c>
      <c r="F312" s="55">
        <v>594.96</v>
      </c>
      <c r="G312" s="55">
        <v>123.95</v>
      </c>
      <c r="H312" s="55">
        <v>6280.06</v>
      </c>
      <c r="I312" s="55">
        <v>0</v>
      </c>
      <c r="J312" s="55">
        <v>1114.8499999999999</v>
      </c>
      <c r="K312" s="56">
        <v>13378.16</v>
      </c>
      <c r="L312" s="75">
        <v>14493.01</v>
      </c>
      <c r="M312" s="111"/>
      <c r="N312" s="113">
        <v>13378.16</v>
      </c>
      <c r="O312" s="113">
        <v>7098.1</v>
      </c>
      <c r="P312" s="113"/>
      <c r="Q312" s="113">
        <v>15770.67</v>
      </c>
      <c r="R312" s="113">
        <v>14655.82</v>
      </c>
      <c r="S312" s="47"/>
    </row>
    <row r="313" spans="1:19" ht="9" customHeight="1" x14ac:dyDescent="0.2">
      <c r="A313" s="242"/>
      <c r="B313" s="242"/>
      <c r="C313" s="48" t="s">
        <v>4</v>
      </c>
      <c r="D313" s="49">
        <v>13</v>
      </c>
      <c r="E313" s="50">
        <v>12351834</v>
      </c>
      <c r="F313" s="50">
        <v>1152003</v>
      </c>
      <c r="G313" s="50">
        <v>240001</v>
      </c>
      <c r="H313" s="50">
        <v>12159892</v>
      </c>
      <c r="I313" s="50">
        <v>0</v>
      </c>
      <c r="J313" s="51">
        <v>2158651</v>
      </c>
      <c r="K313" s="50">
        <v>25903730</v>
      </c>
      <c r="L313" s="74">
        <v>28062380</v>
      </c>
      <c r="M313" s="112"/>
      <c r="N313" s="114">
        <v>25903730</v>
      </c>
      <c r="O313" s="114">
        <v>13743838</v>
      </c>
      <c r="P313" s="114">
        <v>0</v>
      </c>
      <c r="Q313" s="114">
        <v>30536275</v>
      </c>
      <c r="R313" s="114">
        <v>28377625</v>
      </c>
      <c r="S313" s="47"/>
    </row>
    <row r="314" spans="1:19" ht="12.75" customHeight="1" x14ac:dyDescent="0.2">
      <c r="A314" s="242"/>
      <c r="B314" s="242"/>
      <c r="C314" s="53" t="s">
        <v>3</v>
      </c>
      <c r="D314" s="54">
        <v>14</v>
      </c>
      <c r="E314" s="55">
        <v>6639.49</v>
      </c>
      <c r="F314" s="55">
        <v>619.75</v>
      </c>
      <c r="G314" s="55">
        <v>123.95</v>
      </c>
      <c r="H314" s="55">
        <v>6280.06</v>
      </c>
      <c r="I314" s="55">
        <v>0</v>
      </c>
      <c r="J314" s="55">
        <v>1138.5999999999999</v>
      </c>
      <c r="K314" s="56">
        <v>13663.25</v>
      </c>
      <c r="L314" s="75">
        <v>14801.85</v>
      </c>
      <c r="M314" s="111"/>
      <c r="N314" s="113">
        <v>13663.25</v>
      </c>
      <c r="O314" s="113">
        <v>7383.19</v>
      </c>
      <c r="P314" s="113"/>
      <c r="Q314" s="113">
        <v>16130.82</v>
      </c>
      <c r="R314" s="113">
        <v>14992.22</v>
      </c>
      <c r="S314" s="47"/>
    </row>
    <row r="315" spans="1:19" ht="9" customHeight="1" x14ac:dyDescent="0.2">
      <c r="A315" s="242"/>
      <c r="B315" s="242"/>
      <c r="C315" s="48" t="s">
        <v>4</v>
      </c>
      <c r="D315" s="49">
        <v>15</v>
      </c>
      <c r="E315" s="50">
        <v>12855845</v>
      </c>
      <c r="F315" s="50">
        <v>1200003</v>
      </c>
      <c r="G315" s="50">
        <v>240001</v>
      </c>
      <c r="H315" s="50">
        <v>12159892</v>
      </c>
      <c r="I315" s="50">
        <v>0</v>
      </c>
      <c r="J315" s="51">
        <v>2204637</v>
      </c>
      <c r="K315" s="50">
        <v>26455741</v>
      </c>
      <c r="L315" s="74">
        <v>28660378</v>
      </c>
      <c r="M315" s="112"/>
      <c r="N315" s="114">
        <v>26455741</v>
      </c>
      <c r="O315" s="114">
        <v>14295849</v>
      </c>
      <c r="P315" s="114">
        <v>0</v>
      </c>
      <c r="Q315" s="114">
        <v>31233623</v>
      </c>
      <c r="R315" s="114">
        <v>29028986</v>
      </c>
      <c r="S315" s="47"/>
    </row>
    <row r="316" spans="1:19" ht="12.75" customHeight="1" x14ac:dyDescent="0.2">
      <c r="A316" s="242"/>
      <c r="B316" s="242"/>
      <c r="C316" s="53" t="s">
        <v>3</v>
      </c>
      <c r="D316" s="54">
        <v>16</v>
      </c>
      <c r="E316" s="55">
        <v>6926.72</v>
      </c>
      <c r="F316" s="55">
        <v>650.74</v>
      </c>
      <c r="G316" s="55">
        <v>123.95</v>
      </c>
      <c r="H316" s="55">
        <v>6280.06</v>
      </c>
      <c r="I316" s="55">
        <v>0</v>
      </c>
      <c r="J316" s="55">
        <v>1165.1199999999999</v>
      </c>
      <c r="K316" s="56">
        <v>13981.47</v>
      </c>
      <c r="L316" s="75">
        <v>15146.59</v>
      </c>
      <c r="M316" s="111"/>
      <c r="N316" s="113">
        <v>13981.47</v>
      </c>
      <c r="O316" s="113">
        <v>7701.41</v>
      </c>
      <c r="P316" s="113"/>
      <c r="Q316" s="113">
        <v>16532.84</v>
      </c>
      <c r="R316" s="113">
        <v>15367.72</v>
      </c>
      <c r="S316" s="47"/>
    </row>
    <row r="317" spans="1:19" ht="9" customHeight="1" x14ac:dyDescent="0.2">
      <c r="A317" s="242"/>
      <c r="B317" s="242"/>
      <c r="C317" s="48" t="s">
        <v>4</v>
      </c>
      <c r="D317" s="49">
        <v>17</v>
      </c>
      <c r="E317" s="50">
        <v>13412000</v>
      </c>
      <c r="F317" s="50">
        <v>1260008</v>
      </c>
      <c r="G317" s="50">
        <v>240001</v>
      </c>
      <c r="H317" s="50">
        <v>12159892</v>
      </c>
      <c r="I317" s="50">
        <v>0</v>
      </c>
      <c r="J317" s="51">
        <v>2255987</v>
      </c>
      <c r="K317" s="50">
        <v>27071901</v>
      </c>
      <c r="L317" s="74">
        <v>29327888</v>
      </c>
      <c r="M317" s="112"/>
      <c r="N317" s="114">
        <v>27071901</v>
      </c>
      <c r="O317" s="114">
        <v>14912009</v>
      </c>
      <c r="P317" s="114">
        <v>0</v>
      </c>
      <c r="Q317" s="114">
        <v>32012042</v>
      </c>
      <c r="R317" s="114">
        <v>29756055</v>
      </c>
      <c r="S317" s="47"/>
    </row>
    <row r="318" spans="1:19" ht="12.75" customHeight="1" x14ac:dyDescent="0.2">
      <c r="A318" s="242"/>
      <c r="B318" s="242"/>
      <c r="C318" s="53" t="s">
        <v>3</v>
      </c>
      <c r="D318" s="54">
        <v>18</v>
      </c>
      <c r="E318" s="55">
        <v>7187.02</v>
      </c>
      <c r="F318" s="55">
        <v>675.53</v>
      </c>
      <c r="G318" s="55">
        <v>123.95</v>
      </c>
      <c r="H318" s="55">
        <v>6280.06</v>
      </c>
      <c r="I318" s="55">
        <v>0</v>
      </c>
      <c r="J318" s="55">
        <v>1188.8800000000001</v>
      </c>
      <c r="K318" s="56">
        <v>14266.56</v>
      </c>
      <c r="L318" s="75">
        <v>15455.44</v>
      </c>
      <c r="M318" s="111"/>
      <c r="N318" s="113">
        <v>14266.56</v>
      </c>
      <c r="O318" s="113">
        <v>7986.5</v>
      </c>
      <c r="P318" s="113"/>
      <c r="Q318" s="113">
        <v>16893.009999999998</v>
      </c>
      <c r="R318" s="113">
        <v>15704.13</v>
      </c>
      <c r="S318" s="47"/>
    </row>
    <row r="319" spans="1:19" ht="9" customHeight="1" x14ac:dyDescent="0.2">
      <c r="A319" s="242"/>
      <c r="B319" s="242"/>
      <c r="C319" s="48" t="s">
        <v>4</v>
      </c>
      <c r="D319" s="49">
        <v>19</v>
      </c>
      <c r="E319" s="50">
        <v>13916011</v>
      </c>
      <c r="F319" s="50">
        <v>1308008</v>
      </c>
      <c r="G319" s="50">
        <v>240001</v>
      </c>
      <c r="H319" s="50">
        <v>12159892</v>
      </c>
      <c r="I319" s="50">
        <v>0</v>
      </c>
      <c r="J319" s="51">
        <v>2301993</v>
      </c>
      <c r="K319" s="50">
        <v>27623912</v>
      </c>
      <c r="L319" s="74">
        <v>29925905</v>
      </c>
      <c r="M319" s="112"/>
      <c r="N319" s="114">
        <v>27623912</v>
      </c>
      <c r="O319" s="114">
        <v>15464020</v>
      </c>
      <c r="P319" s="114">
        <v>0</v>
      </c>
      <c r="Q319" s="114">
        <v>32709428</v>
      </c>
      <c r="R319" s="114">
        <v>30407436</v>
      </c>
      <c r="S319" s="47"/>
    </row>
    <row r="320" spans="1:19" ht="12.75" customHeight="1" x14ac:dyDescent="0.2">
      <c r="A320" s="242"/>
      <c r="B320" s="242"/>
      <c r="C320" s="53" t="s">
        <v>3</v>
      </c>
      <c r="D320" s="54">
        <v>20</v>
      </c>
      <c r="E320" s="55">
        <v>7447.31</v>
      </c>
      <c r="F320" s="55">
        <v>700.32</v>
      </c>
      <c r="G320" s="55">
        <v>123.95</v>
      </c>
      <c r="H320" s="55">
        <v>6280.06</v>
      </c>
      <c r="I320" s="55">
        <v>0</v>
      </c>
      <c r="J320" s="55">
        <v>1212.6400000000001</v>
      </c>
      <c r="K320" s="56">
        <v>14551.64</v>
      </c>
      <c r="L320" s="75">
        <v>15764.28</v>
      </c>
      <c r="M320" s="111"/>
      <c r="N320" s="113">
        <v>14551.64</v>
      </c>
      <c r="O320" s="113">
        <v>8271.58</v>
      </c>
      <c r="P320" s="113"/>
      <c r="Q320" s="113">
        <v>17253.16</v>
      </c>
      <c r="R320" s="113">
        <v>16040.52</v>
      </c>
      <c r="S320" s="47"/>
    </row>
    <row r="321" spans="1:19" ht="9" customHeight="1" x14ac:dyDescent="0.2">
      <c r="A321" s="242"/>
      <c r="B321" s="242"/>
      <c r="C321" s="48" t="s">
        <v>4</v>
      </c>
      <c r="D321" s="49">
        <v>21</v>
      </c>
      <c r="E321" s="50">
        <v>14420003</v>
      </c>
      <c r="F321" s="50">
        <v>1356009</v>
      </c>
      <c r="G321" s="50">
        <v>240001</v>
      </c>
      <c r="H321" s="50">
        <v>12159892</v>
      </c>
      <c r="I321" s="50">
        <v>0</v>
      </c>
      <c r="J321" s="51">
        <v>2347998</v>
      </c>
      <c r="K321" s="50">
        <v>28175904</v>
      </c>
      <c r="L321" s="74">
        <v>30523902</v>
      </c>
      <c r="M321" s="112"/>
      <c r="N321" s="114">
        <v>28175904</v>
      </c>
      <c r="O321" s="114">
        <v>16016012</v>
      </c>
      <c r="P321" s="114">
        <v>0</v>
      </c>
      <c r="Q321" s="114">
        <v>33406776</v>
      </c>
      <c r="R321" s="114">
        <v>31058778</v>
      </c>
      <c r="S321" s="47"/>
    </row>
    <row r="322" spans="1:19" ht="12.75" customHeight="1" x14ac:dyDescent="0.2">
      <c r="A322" s="242"/>
      <c r="B322" s="242"/>
      <c r="C322" s="53" t="s">
        <v>3</v>
      </c>
      <c r="D322" s="54">
        <v>22</v>
      </c>
      <c r="E322" s="55">
        <v>7616.99</v>
      </c>
      <c r="F322" s="55">
        <v>712.71</v>
      </c>
      <c r="G322" s="55">
        <v>123.95</v>
      </c>
      <c r="H322" s="55">
        <v>6280.06</v>
      </c>
      <c r="I322" s="55">
        <v>0</v>
      </c>
      <c r="J322" s="55">
        <v>1227.81</v>
      </c>
      <c r="K322" s="56">
        <v>14733.71</v>
      </c>
      <c r="L322" s="75">
        <v>15961.52</v>
      </c>
      <c r="M322" s="111"/>
      <c r="N322" s="113">
        <v>14733.71</v>
      </c>
      <c r="O322" s="113">
        <v>8453.65</v>
      </c>
      <c r="P322" s="113"/>
      <c r="Q322" s="113">
        <v>17483.18</v>
      </c>
      <c r="R322" s="113">
        <v>16255.37</v>
      </c>
      <c r="S322" s="47"/>
    </row>
    <row r="323" spans="1:19" ht="9" customHeight="1" x14ac:dyDescent="0.2">
      <c r="A323" s="242"/>
      <c r="B323" s="242"/>
      <c r="C323" s="48" t="s">
        <v>4</v>
      </c>
      <c r="D323" s="49">
        <v>23</v>
      </c>
      <c r="E323" s="50">
        <v>14748549</v>
      </c>
      <c r="F323" s="50">
        <v>1379999</v>
      </c>
      <c r="G323" s="50">
        <v>240001</v>
      </c>
      <c r="H323" s="50">
        <v>12159892</v>
      </c>
      <c r="I323" s="50">
        <v>0</v>
      </c>
      <c r="J323" s="51">
        <v>2377372</v>
      </c>
      <c r="K323" s="50">
        <v>28528441</v>
      </c>
      <c r="L323" s="74">
        <v>30905812</v>
      </c>
      <c r="M323" s="112"/>
      <c r="N323" s="114">
        <v>28528441</v>
      </c>
      <c r="O323" s="114">
        <v>16368549</v>
      </c>
      <c r="P323" s="114">
        <v>0</v>
      </c>
      <c r="Q323" s="114">
        <v>33852157</v>
      </c>
      <c r="R323" s="114">
        <v>31474785</v>
      </c>
      <c r="S323" s="47"/>
    </row>
    <row r="324" spans="1:19" ht="12.75" customHeight="1" x14ac:dyDescent="0.2">
      <c r="A324" s="242"/>
      <c r="B324" s="242"/>
      <c r="C324" s="53" t="s">
        <v>3</v>
      </c>
      <c r="D324" s="54">
        <v>24</v>
      </c>
      <c r="E324" s="55">
        <v>7759.53</v>
      </c>
      <c r="F324" s="55">
        <v>731.3</v>
      </c>
      <c r="G324" s="55">
        <v>123.95</v>
      </c>
      <c r="H324" s="55">
        <v>6280.06</v>
      </c>
      <c r="I324" s="55">
        <v>0</v>
      </c>
      <c r="J324" s="55">
        <v>1241.24</v>
      </c>
      <c r="K324" s="56">
        <v>14894.84</v>
      </c>
      <c r="L324" s="75">
        <v>16136.08</v>
      </c>
      <c r="M324" s="111"/>
      <c r="N324" s="113">
        <v>14894.84</v>
      </c>
      <c r="O324" s="113">
        <v>8614.7800000000007</v>
      </c>
      <c r="P324" s="113"/>
      <c r="Q324" s="113">
        <v>17686.740000000002</v>
      </c>
      <c r="R324" s="113">
        <v>16445.5</v>
      </c>
      <c r="S324" s="47"/>
    </row>
    <row r="325" spans="1:19" ht="9" customHeight="1" x14ac:dyDescent="0.2">
      <c r="A325" s="242"/>
      <c r="B325" s="242"/>
      <c r="C325" s="48" t="s">
        <v>4</v>
      </c>
      <c r="D325" s="49">
        <v>25</v>
      </c>
      <c r="E325" s="50">
        <v>15024545</v>
      </c>
      <c r="F325" s="50">
        <v>1415994</v>
      </c>
      <c r="G325" s="50">
        <v>240001</v>
      </c>
      <c r="H325" s="50">
        <v>12159892</v>
      </c>
      <c r="I325" s="50">
        <v>0</v>
      </c>
      <c r="J325" s="51">
        <v>2403376</v>
      </c>
      <c r="K325" s="50">
        <v>28840432</v>
      </c>
      <c r="L325" s="74">
        <v>31243808</v>
      </c>
      <c r="M325" s="112"/>
      <c r="N325" s="114">
        <v>28840432</v>
      </c>
      <c r="O325" s="114">
        <v>16680540</v>
      </c>
      <c r="P325" s="114">
        <v>0</v>
      </c>
      <c r="Q325" s="114">
        <v>34246304</v>
      </c>
      <c r="R325" s="114">
        <v>31842928</v>
      </c>
      <c r="S325" s="47"/>
    </row>
    <row r="326" spans="1:19" ht="12.75" customHeight="1" x14ac:dyDescent="0.2">
      <c r="A326" s="242"/>
      <c r="B326" s="242"/>
      <c r="C326" s="53" t="s">
        <v>3</v>
      </c>
      <c r="D326" s="54">
        <v>26</v>
      </c>
      <c r="E326" s="55">
        <v>7902.07</v>
      </c>
      <c r="F326" s="55">
        <v>743.7</v>
      </c>
      <c r="G326" s="55">
        <v>123.95</v>
      </c>
      <c r="H326" s="55">
        <v>6280.06</v>
      </c>
      <c r="I326" s="55">
        <v>0</v>
      </c>
      <c r="J326" s="55">
        <v>1254.1500000000001</v>
      </c>
      <c r="K326" s="56">
        <v>15049.78</v>
      </c>
      <c r="L326" s="75">
        <v>16303.93</v>
      </c>
      <c r="M326" s="111"/>
      <c r="N326" s="113">
        <v>15049.78</v>
      </c>
      <c r="O326" s="113">
        <v>8769.7199999999993</v>
      </c>
      <c r="P326" s="113"/>
      <c r="Q326" s="113">
        <v>17882.48</v>
      </c>
      <c r="R326" s="113">
        <v>16628.330000000002</v>
      </c>
      <c r="S326" s="47"/>
    </row>
    <row r="327" spans="1:19" ht="9" customHeight="1" x14ac:dyDescent="0.2">
      <c r="A327" s="242"/>
      <c r="B327" s="242"/>
      <c r="C327" s="48" t="s">
        <v>4</v>
      </c>
      <c r="D327" s="49">
        <v>27</v>
      </c>
      <c r="E327" s="50">
        <v>15300541</v>
      </c>
      <c r="F327" s="50">
        <v>1440004</v>
      </c>
      <c r="G327" s="50">
        <v>240001</v>
      </c>
      <c r="H327" s="50">
        <v>12159892</v>
      </c>
      <c r="I327" s="50">
        <v>0</v>
      </c>
      <c r="J327" s="51">
        <v>2428373</v>
      </c>
      <c r="K327" s="50">
        <v>29140438</v>
      </c>
      <c r="L327" s="74">
        <v>31568811</v>
      </c>
      <c r="M327" s="112"/>
      <c r="N327" s="114">
        <v>29140438</v>
      </c>
      <c r="O327" s="114">
        <v>16980546</v>
      </c>
      <c r="P327" s="114">
        <v>0</v>
      </c>
      <c r="Q327" s="114">
        <v>34625310</v>
      </c>
      <c r="R327" s="114">
        <v>32196937</v>
      </c>
      <c r="S327" s="47"/>
    </row>
    <row r="328" spans="1:19" ht="12.75" customHeight="1" x14ac:dyDescent="0.2">
      <c r="A328" s="242"/>
      <c r="B328" s="242"/>
      <c r="C328" s="53" t="s">
        <v>3</v>
      </c>
      <c r="D328" s="54">
        <v>28</v>
      </c>
      <c r="E328" s="55">
        <v>8057.94</v>
      </c>
      <c r="F328" s="55">
        <v>756.09</v>
      </c>
      <c r="G328" s="55">
        <v>123.95</v>
      </c>
      <c r="H328" s="55">
        <v>6280.06</v>
      </c>
      <c r="I328" s="55">
        <v>0</v>
      </c>
      <c r="J328" s="55">
        <v>1268.17</v>
      </c>
      <c r="K328" s="56">
        <v>15218.04</v>
      </c>
      <c r="L328" s="75">
        <v>16486.21</v>
      </c>
      <c r="M328" s="111"/>
      <c r="N328" s="113">
        <v>15218.04</v>
      </c>
      <c r="O328" s="113">
        <v>8937.98</v>
      </c>
      <c r="P328" s="113"/>
      <c r="Q328" s="113">
        <v>18095.05</v>
      </c>
      <c r="R328" s="113">
        <v>16826.88</v>
      </c>
      <c r="S328" s="47"/>
    </row>
    <row r="329" spans="1:19" ht="9" customHeight="1" x14ac:dyDescent="0.2">
      <c r="A329" s="242"/>
      <c r="B329" s="242"/>
      <c r="C329" s="48" t="s">
        <v>4</v>
      </c>
      <c r="D329" s="49">
        <v>29</v>
      </c>
      <c r="E329" s="50">
        <v>15602347</v>
      </c>
      <c r="F329" s="50">
        <v>1463994</v>
      </c>
      <c r="G329" s="50">
        <v>240001</v>
      </c>
      <c r="H329" s="50">
        <v>12159892</v>
      </c>
      <c r="I329" s="50">
        <v>0</v>
      </c>
      <c r="J329" s="51">
        <v>2455520</v>
      </c>
      <c r="K329" s="50">
        <v>29466234</v>
      </c>
      <c r="L329" s="74">
        <v>31921754</v>
      </c>
      <c r="M329" s="112"/>
      <c r="N329" s="114">
        <v>29466234</v>
      </c>
      <c r="O329" s="114">
        <v>17306343</v>
      </c>
      <c r="P329" s="114">
        <v>0</v>
      </c>
      <c r="Q329" s="114">
        <v>35036902</v>
      </c>
      <c r="R329" s="114">
        <v>32581383</v>
      </c>
      <c r="S329" s="47"/>
    </row>
    <row r="330" spans="1:19" ht="12.75" customHeight="1" x14ac:dyDescent="0.2">
      <c r="A330" s="242"/>
      <c r="B330" s="242"/>
      <c r="C330" s="53" t="s">
        <v>3</v>
      </c>
      <c r="D330" s="54">
        <v>30</v>
      </c>
      <c r="E330" s="55">
        <v>8200.48</v>
      </c>
      <c r="F330" s="55">
        <v>768.49</v>
      </c>
      <c r="G330" s="55">
        <v>123.95</v>
      </c>
      <c r="H330" s="55">
        <v>6280.06</v>
      </c>
      <c r="I330" s="55">
        <v>0</v>
      </c>
      <c r="J330" s="55">
        <v>1281.08</v>
      </c>
      <c r="K330" s="56">
        <v>15372.98</v>
      </c>
      <c r="L330" s="75">
        <v>16654.060000000001</v>
      </c>
      <c r="M330" s="111"/>
      <c r="N330" s="113">
        <v>15372.98</v>
      </c>
      <c r="O330" s="113">
        <v>9092.92</v>
      </c>
      <c r="P330" s="113"/>
      <c r="Q330" s="113">
        <v>18290.79</v>
      </c>
      <c r="R330" s="113">
        <v>17009.71</v>
      </c>
      <c r="S330" s="47"/>
    </row>
    <row r="331" spans="1:19" ht="9" customHeight="1" x14ac:dyDescent="0.2">
      <c r="A331" s="242"/>
      <c r="B331" s="242"/>
      <c r="C331" s="48" t="s">
        <v>4</v>
      </c>
      <c r="D331" s="49">
        <v>31</v>
      </c>
      <c r="E331" s="50">
        <v>15878343</v>
      </c>
      <c r="F331" s="50">
        <v>1488004</v>
      </c>
      <c r="G331" s="50">
        <v>240001</v>
      </c>
      <c r="H331" s="50">
        <v>12159892</v>
      </c>
      <c r="I331" s="50">
        <v>0</v>
      </c>
      <c r="J331" s="51">
        <v>2480517</v>
      </c>
      <c r="K331" s="50">
        <v>29766240</v>
      </c>
      <c r="L331" s="74">
        <v>32246757</v>
      </c>
      <c r="M331" s="112"/>
      <c r="N331" s="114">
        <v>29766240</v>
      </c>
      <c r="O331" s="114">
        <v>17606348</v>
      </c>
      <c r="P331" s="114">
        <v>0</v>
      </c>
      <c r="Q331" s="114">
        <v>35415908</v>
      </c>
      <c r="R331" s="114">
        <v>32935391</v>
      </c>
      <c r="S331" s="47"/>
    </row>
    <row r="332" spans="1:19" ht="12.75" customHeight="1" x14ac:dyDescent="0.2">
      <c r="A332" s="242"/>
      <c r="B332" s="242"/>
      <c r="C332" s="53" t="s">
        <v>3</v>
      </c>
      <c r="D332" s="54">
        <v>32</v>
      </c>
      <c r="E332" s="55">
        <v>8343.02</v>
      </c>
      <c r="F332" s="55">
        <v>787.08</v>
      </c>
      <c r="G332" s="55">
        <v>123.95</v>
      </c>
      <c r="H332" s="55">
        <v>6280.06</v>
      </c>
      <c r="I332" s="55">
        <v>0</v>
      </c>
      <c r="J332" s="55">
        <v>1294.51</v>
      </c>
      <c r="K332" s="56">
        <v>15534.11</v>
      </c>
      <c r="L332" s="75">
        <v>16828.62</v>
      </c>
      <c r="M332" s="111"/>
      <c r="N332" s="113">
        <v>15534.11</v>
      </c>
      <c r="O332" s="113">
        <v>9254.0499999999993</v>
      </c>
      <c r="P332" s="113"/>
      <c r="Q332" s="113">
        <v>18494.349999999999</v>
      </c>
      <c r="R332" s="113">
        <v>17199.84</v>
      </c>
      <c r="S332" s="47"/>
    </row>
    <row r="333" spans="1:19" ht="9" customHeight="1" x14ac:dyDescent="0.2">
      <c r="A333" s="242"/>
      <c r="B333" s="242"/>
      <c r="C333" s="48" t="s">
        <v>4</v>
      </c>
      <c r="D333" s="49">
        <v>33</v>
      </c>
      <c r="E333" s="50">
        <v>16154339</v>
      </c>
      <c r="F333" s="50">
        <v>1523999</v>
      </c>
      <c r="G333" s="50">
        <v>240001</v>
      </c>
      <c r="H333" s="50">
        <v>12159892</v>
      </c>
      <c r="I333" s="50">
        <v>0</v>
      </c>
      <c r="J333" s="51">
        <v>2506521</v>
      </c>
      <c r="K333" s="50">
        <v>30078231</v>
      </c>
      <c r="L333" s="74">
        <v>32584752</v>
      </c>
      <c r="M333" s="112"/>
      <c r="N333" s="114">
        <v>30078231</v>
      </c>
      <c r="O333" s="114">
        <v>17918339</v>
      </c>
      <c r="P333" s="114">
        <v>0</v>
      </c>
      <c r="Q333" s="114">
        <v>35810055</v>
      </c>
      <c r="R333" s="114">
        <v>33303534</v>
      </c>
      <c r="S333" s="47"/>
    </row>
    <row r="334" spans="1:19" ht="12.75" customHeight="1" x14ac:dyDescent="0.2">
      <c r="A334" s="242"/>
      <c r="B334" s="242"/>
      <c r="C334" s="53" t="s">
        <v>3</v>
      </c>
      <c r="D334" s="54">
        <v>34</v>
      </c>
      <c r="E334" s="55">
        <v>8295.51</v>
      </c>
      <c r="F334" s="55">
        <v>799.48</v>
      </c>
      <c r="G334" s="55">
        <v>123.95</v>
      </c>
      <c r="H334" s="55">
        <v>6280.06</v>
      </c>
      <c r="I334" s="55">
        <v>0</v>
      </c>
      <c r="J334" s="55">
        <v>1291.58</v>
      </c>
      <c r="K334" s="56">
        <v>15499</v>
      </c>
      <c r="L334" s="75">
        <v>16790.580000000002</v>
      </c>
      <c r="M334" s="111"/>
      <c r="N334" s="113">
        <v>15499</v>
      </c>
      <c r="O334" s="113">
        <v>9218.94</v>
      </c>
      <c r="P334" s="113"/>
      <c r="Q334" s="113">
        <v>18449.990000000002</v>
      </c>
      <c r="R334" s="113">
        <v>17158.41</v>
      </c>
      <c r="S334" s="47"/>
    </row>
    <row r="335" spans="1:19" ht="9" customHeight="1" x14ac:dyDescent="0.2">
      <c r="A335" s="242"/>
      <c r="B335" s="242"/>
      <c r="C335" s="48" t="s">
        <v>4</v>
      </c>
      <c r="D335" s="49">
        <v>35</v>
      </c>
      <c r="E335" s="50">
        <v>16062347</v>
      </c>
      <c r="F335" s="50">
        <v>1548009</v>
      </c>
      <c r="G335" s="50">
        <v>240001</v>
      </c>
      <c r="H335" s="50">
        <v>12159892</v>
      </c>
      <c r="I335" s="50">
        <v>0</v>
      </c>
      <c r="J335" s="51">
        <v>2500848</v>
      </c>
      <c r="K335" s="50">
        <v>30010249</v>
      </c>
      <c r="L335" s="74">
        <v>32511096</v>
      </c>
      <c r="M335" s="112"/>
      <c r="N335" s="114">
        <v>30010249</v>
      </c>
      <c r="O335" s="114">
        <v>17850357</v>
      </c>
      <c r="P335" s="114">
        <v>0</v>
      </c>
      <c r="Q335" s="114">
        <v>35724162</v>
      </c>
      <c r="R335" s="114">
        <v>33223315</v>
      </c>
      <c r="S335" s="47"/>
    </row>
    <row r="336" spans="1:19" ht="12.75" customHeight="1" x14ac:dyDescent="0.2">
      <c r="A336" s="242"/>
      <c r="B336" s="242"/>
      <c r="C336" s="53" t="s">
        <v>3</v>
      </c>
      <c r="D336" s="54">
        <v>36</v>
      </c>
      <c r="E336" s="55">
        <v>8636.5499999999993</v>
      </c>
      <c r="F336" s="55">
        <v>811.87</v>
      </c>
      <c r="G336" s="55">
        <v>123.95</v>
      </c>
      <c r="H336" s="55">
        <v>6280.06</v>
      </c>
      <c r="I336" s="55">
        <v>0</v>
      </c>
      <c r="J336" s="55">
        <v>1321.04</v>
      </c>
      <c r="K336" s="56">
        <v>15852.43</v>
      </c>
      <c r="L336" s="75">
        <v>17173.47</v>
      </c>
      <c r="M336" s="111"/>
      <c r="N336" s="113">
        <v>15852.43</v>
      </c>
      <c r="O336" s="113">
        <v>9572.3700000000008</v>
      </c>
      <c r="P336" s="113"/>
      <c r="Q336" s="113">
        <v>18896.5</v>
      </c>
      <c r="R336" s="113">
        <v>17575.46</v>
      </c>
      <c r="S336" s="47"/>
    </row>
    <row r="337" spans="1:19" ht="9" customHeight="1" x14ac:dyDescent="0.2">
      <c r="A337" s="242"/>
      <c r="B337" s="242"/>
      <c r="C337" s="48" t="s">
        <v>4</v>
      </c>
      <c r="D337" s="49">
        <v>37</v>
      </c>
      <c r="E337" s="50">
        <v>16722693</v>
      </c>
      <c r="F337" s="50">
        <v>1572000</v>
      </c>
      <c r="G337" s="50">
        <v>240001</v>
      </c>
      <c r="H337" s="50">
        <v>12159892</v>
      </c>
      <c r="I337" s="50">
        <v>0</v>
      </c>
      <c r="J337" s="51">
        <v>2557890</v>
      </c>
      <c r="K337" s="50">
        <v>30694585</v>
      </c>
      <c r="L337" s="74">
        <v>33252475</v>
      </c>
      <c r="M337" s="112"/>
      <c r="N337" s="114">
        <v>30694585</v>
      </c>
      <c r="O337" s="114">
        <v>18534693</v>
      </c>
      <c r="P337" s="114">
        <v>0</v>
      </c>
      <c r="Q337" s="114">
        <v>36588726</v>
      </c>
      <c r="R337" s="114">
        <v>34030836</v>
      </c>
      <c r="S337" s="47"/>
    </row>
    <row r="338" spans="1:19" ht="12.75" customHeight="1" x14ac:dyDescent="0.2">
      <c r="A338" s="242"/>
      <c r="B338" s="242"/>
      <c r="C338" s="53" t="s">
        <v>3</v>
      </c>
      <c r="D338" s="54">
        <v>38</v>
      </c>
      <c r="E338" s="55">
        <v>8779.09</v>
      </c>
      <c r="F338" s="55">
        <v>824.27</v>
      </c>
      <c r="G338" s="55">
        <v>123.95</v>
      </c>
      <c r="H338" s="55">
        <v>6280.06</v>
      </c>
      <c r="I338" s="55">
        <v>0</v>
      </c>
      <c r="J338" s="55">
        <v>1333.95</v>
      </c>
      <c r="K338" s="56">
        <v>16007.37</v>
      </c>
      <c r="L338" s="75">
        <v>17341.32</v>
      </c>
      <c r="M338" s="111"/>
      <c r="N338" s="113">
        <v>16007.37</v>
      </c>
      <c r="O338" s="113">
        <v>9727.31</v>
      </c>
      <c r="P338" s="113"/>
      <c r="Q338" s="113">
        <v>19092.240000000002</v>
      </c>
      <c r="R338" s="113">
        <v>17758.29</v>
      </c>
      <c r="S338" s="47"/>
    </row>
    <row r="339" spans="1:19" ht="9" customHeight="1" x14ac:dyDescent="0.2">
      <c r="A339" s="242"/>
      <c r="B339" s="242"/>
      <c r="C339" s="48" t="s">
        <v>4</v>
      </c>
      <c r="D339" s="49">
        <v>39</v>
      </c>
      <c r="E339" s="50">
        <v>16998689</v>
      </c>
      <c r="F339" s="50">
        <v>1596009</v>
      </c>
      <c r="G339" s="50">
        <v>240001</v>
      </c>
      <c r="H339" s="50">
        <v>12159892</v>
      </c>
      <c r="I339" s="50">
        <v>0</v>
      </c>
      <c r="J339" s="51">
        <v>2582887</v>
      </c>
      <c r="K339" s="50">
        <v>30994590</v>
      </c>
      <c r="L339" s="74">
        <v>33577478</v>
      </c>
      <c r="M339" s="112"/>
      <c r="N339" s="114">
        <v>30994590</v>
      </c>
      <c r="O339" s="114">
        <v>18834699</v>
      </c>
      <c r="P339" s="114">
        <v>0</v>
      </c>
      <c r="Q339" s="114">
        <v>36967732</v>
      </c>
      <c r="R339" s="114">
        <v>34384844</v>
      </c>
      <c r="S339" s="47"/>
    </row>
    <row r="340" spans="1:19" ht="12.75" customHeight="1" x14ac:dyDescent="0.2">
      <c r="A340" s="242"/>
      <c r="B340" s="242"/>
      <c r="C340" s="53" t="s">
        <v>3</v>
      </c>
      <c r="D340" s="54">
        <v>40</v>
      </c>
      <c r="E340" s="55">
        <v>8921.64</v>
      </c>
      <c r="F340" s="55">
        <v>842.86</v>
      </c>
      <c r="G340" s="55">
        <v>123.95</v>
      </c>
      <c r="H340" s="55">
        <v>6280.06</v>
      </c>
      <c r="I340" s="55">
        <v>0</v>
      </c>
      <c r="J340" s="55">
        <v>1347.38</v>
      </c>
      <c r="K340" s="56">
        <v>16168.51</v>
      </c>
      <c r="L340" s="75">
        <v>17515.89</v>
      </c>
      <c r="M340" s="111"/>
      <c r="N340" s="113">
        <v>16168.51</v>
      </c>
      <c r="O340" s="113">
        <v>9888.4500000000007</v>
      </c>
      <c r="P340" s="113"/>
      <c r="Q340" s="113">
        <v>19295.810000000001</v>
      </c>
      <c r="R340" s="113">
        <v>17948.43</v>
      </c>
      <c r="S340" s="47"/>
    </row>
    <row r="341" spans="1:19" ht="9" customHeight="1" x14ac:dyDescent="0.2">
      <c r="A341" s="243"/>
      <c r="B341" s="243"/>
      <c r="C341" s="58"/>
      <c r="D341" s="59"/>
      <c r="E341" s="61">
        <v>17274704</v>
      </c>
      <c r="F341" s="61">
        <v>1632005</v>
      </c>
      <c r="G341" s="61">
        <v>240001</v>
      </c>
      <c r="H341" s="61">
        <v>12159892</v>
      </c>
      <c r="I341" s="61">
        <v>0</v>
      </c>
      <c r="J341" s="60">
        <v>2608891</v>
      </c>
      <c r="K341" s="61">
        <v>31306601</v>
      </c>
      <c r="L341" s="76">
        <v>33915492</v>
      </c>
      <c r="M341" s="112"/>
      <c r="N341" s="114">
        <v>31306601</v>
      </c>
      <c r="O341" s="114">
        <v>19146709</v>
      </c>
      <c r="P341" s="114">
        <v>0</v>
      </c>
      <c r="Q341" s="114">
        <v>37361898</v>
      </c>
      <c r="R341" s="114">
        <v>34753007</v>
      </c>
      <c r="S341" s="47"/>
    </row>
    <row r="342" spans="1:19" ht="12.75" customHeight="1" x14ac:dyDescent="0.2">
      <c r="A342" s="239">
        <v>35034</v>
      </c>
      <c r="B342" s="239">
        <v>35064</v>
      </c>
      <c r="C342" s="42" t="s">
        <v>3</v>
      </c>
      <c r="D342" s="43">
        <v>0</v>
      </c>
      <c r="E342" s="44">
        <v>5214.5</v>
      </c>
      <c r="F342" s="44">
        <v>440.02</v>
      </c>
      <c r="G342" s="44">
        <v>0</v>
      </c>
      <c r="H342" s="44">
        <v>6280.06</v>
      </c>
      <c r="I342" s="44">
        <v>0</v>
      </c>
      <c r="J342" s="44">
        <v>994.55</v>
      </c>
      <c r="K342" s="45">
        <v>11934.58</v>
      </c>
      <c r="L342" s="46">
        <v>12929.13</v>
      </c>
      <c r="M342" s="111"/>
      <c r="N342" s="113">
        <v>11934.58</v>
      </c>
      <c r="O342" s="113">
        <v>5654.52</v>
      </c>
      <c r="P342" s="113"/>
      <c r="Q342" s="113">
        <v>13946.94</v>
      </c>
      <c r="R342" s="113">
        <v>12952.39</v>
      </c>
      <c r="S342" s="47"/>
    </row>
    <row r="343" spans="1:19" ht="9" customHeight="1" x14ac:dyDescent="0.2">
      <c r="A343" s="240"/>
      <c r="B343" s="240"/>
      <c r="C343" s="48" t="s">
        <v>4</v>
      </c>
      <c r="D343" s="49">
        <v>1</v>
      </c>
      <c r="E343" s="50">
        <v>10096680</v>
      </c>
      <c r="F343" s="50">
        <v>851998</v>
      </c>
      <c r="G343" s="50">
        <v>0</v>
      </c>
      <c r="H343" s="50">
        <v>12159892</v>
      </c>
      <c r="I343" s="50">
        <v>0</v>
      </c>
      <c r="J343" s="51">
        <v>1925717</v>
      </c>
      <c r="K343" s="50">
        <v>23108569</v>
      </c>
      <c r="L343" s="72">
        <v>25034287</v>
      </c>
      <c r="M343" s="112"/>
      <c r="N343" s="114">
        <v>23108569</v>
      </c>
      <c r="O343" s="114">
        <v>10948677</v>
      </c>
      <c r="P343" s="114">
        <v>0</v>
      </c>
      <c r="Q343" s="114">
        <v>27005042</v>
      </c>
      <c r="R343" s="114">
        <v>25079324</v>
      </c>
      <c r="S343" s="47"/>
    </row>
    <row r="344" spans="1:19" ht="12.75" customHeight="1" x14ac:dyDescent="0.2">
      <c r="A344" s="241">
        <v>35034</v>
      </c>
      <c r="B344" s="241">
        <v>35064</v>
      </c>
      <c r="C344" s="53" t="s">
        <v>3</v>
      </c>
      <c r="D344" s="54">
        <v>2</v>
      </c>
      <c r="E344" s="55">
        <v>5443.81</v>
      </c>
      <c r="F344" s="55">
        <v>458.61</v>
      </c>
      <c r="G344" s="55">
        <v>0</v>
      </c>
      <c r="H344" s="55">
        <v>6280.06</v>
      </c>
      <c r="I344" s="55">
        <v>0</v>
      </c>
      <c r="J344" s="55">
        <v>1015.21</v>
      </c>
      <c r="K344" s="56">
        <v>12182.48</v>
      </c>
      <c r="L344" s="46">
        <v>13197.69</v>
      </c>
      <c r="M344" s="111"/>
      <c r="N344" s="113">
        <v>12182.48</v>
      </c>
      <c r="O344" s="113">
        <v>5902.42</v>
      </c>
      <c r="P344" s="113"/>
      <c r="Q344" s="113">
        <v>14260.13</v>
      </c>
      <c r="R344" s="113">
        <v>13244.92</v>
      </c>
      <c r="S344" s="47"/>
    </row>
    <row r="345" spans="1:19" ht="9" customHeight="1" x14ac:dyDescent="0.2">
      <c r="A345" s="241"/>
      <c r="B345" s="241"/>
      <c r="C345" s="48" t="s">
        <v>4</v>
      </c>
      <c r="D345" s="49">
        <v>3</v>
      </c>
      <c r="E345" s="50">
        <v>10540686</v>
      </c>
      <c r="F345" s="50">
        <v>887993</v>
      </c>
      <c r="G345" s="50">
        <v>0</v>
      </c>
      <c r="H345" s="50">
        <v>12159892</v>
      </c>
      <c r="I345" s="50">
        <v>0</v>
      </c>
      <c r="J345" s="51">
        <v>1965721</v>
      </c>
      <c r="K345" s="50">
        <v>23588571</v>
      </c>
      <c r="L345" s="72">
        <v>25554291</v>
      </c>
      <c r="M345" s="112"/>
      <c r="N345" s="114">
        <v>23588571</v>
      </c>
      <c r="O345" s="114">
        <v>11428679</v>
      </c>
      <c r="P345" s="114">
        <v>0</v>
      </c>
      <c r="Q345" s="114">
        <v>27611462</v>
      </c>
      <c r="R345" s="114">
        <v>25645741</v>
      </c>
      <c r="S345" s="47"/>
    </row>
    <row r="346" spans="1:19" ht="12.75" customHeight="1" x14ac:dyDescent="0.2">
      <c r="A346" s="242"/>
      <c r="B346" s="242"/>
      <c r="C346" s="53" t="s">
        <v>3</v>
      </c>
      <c r="D346" s="54">
        <v>4</v>
      </c>
      <c r="E346" s="55">
        <v>5687.99</v>
      </c>
      <c r="F346" s="55">
        <v>483.4</v>
      </c>
      <c r="G346" s="55">
        <v>0</v>
      </c>
      <c r="H346" s="55">
        <v>6280.06</v>
      </c>
      <c r="I346" s="55">
        <v>0</v>
      </c>
      <c r="J346" s="55">
        <v>1037.6199999999999</v>
      </c>
      <c r="K346" s="56">
        <v>12451.45</v>
      </c>
      <c r="L346" s="46">
        <v>13489.07</v>
      </c>
      <c r="M346" s="111"/>
      <c r="N346" s="113">
        <v>12451.45</v>
      </c>
      <c r="O346" s="113">
        <v>6171.39</v>
      </c>
      <c r="P346" s="113"/>
      <c r="Q346" s="113">
        <v>14599.92</v>
      </c>
      <c r="R346" s="113">
        <v>13562.3</v>
      </c>
      <c r="S346" s="47"/>
    </row>
    <row r="347" spans="1:19" ht="9" customHeight="1" x14ac:dyDescent="0.2">
      <c r="A347" s="242"/>
      <c r="B347" s="242"/>
      <c r="C347" s="48" t="s">
        <v>4</v>
      </c>
      <c r="D347" s="49">
        <v>5</v>
      </c>
      <c r="E347" s="50">
        <v>11013484</v>
      </c>
      <c r="F347" s="50">
        <v>935993</v>
      </c>
      <c r="G347" s="50">
        <v>0</v>
      </c>
      <c r="H347" s="50">
        <v>12159892</v>
      </c>
      <c r="I347" s="50">
        <v>0</v>
      </c>
      <c r="J347" s="51">
        <v>2009112</v>
      </c>
      <c r="K347" s="50">
        <v>24109369</v>
      </c>
      <c r="L347" s="72">
        <v>26118482</v>
      </c>
      <c r="M347" s="112"/>
      <c r="N347" s="114">
        <v>24109369</v>
      </c>
      <c r="O347" s="114">
        <v>11949477</v>
      </c>
      <c r="P347" s="114">
        <v>0</v>
      </c>
      <c r="Q347" s="114">
        <v>28269387</v>
      </c>
      <c r="R347" s="114">
        <v>26260275</v>
      </c>
      <c r="S347" s="47"/>
    </row>
    <row r="348" spans="1:19" ht="12.75" customHeight="1" x14ac:dyDescent="0.2">
      <c r="A348" s="242"/>
      <c r="B348" s="242"/>
      <c r="C348" s="53" t="s">
        <v>3</v>
      </c>
      <c r="D348" s="54">
        <v>6</v>
      </c>
      <c r="E348" s="55">
        <v>6016.45</v>
      </c>
      <c r="F348" s="55">
        <v>514.39</v>
      </c>
      <c r="G348" s="55">
        <v>0</v>
      </c>
      <c r="H348" s="55">
        <v>6280.06</v>
      </c>
      <c r="I348" s="55">
        <v>0</v>
      </c>
      <c r="J348" s="55">
        <v>1067.58</v>
      </c>
      <c r="K348" s="56">
        <v>12810.9</v>
      </c>
      <c r="L348" s="46">
        <v>13878.48</v>
      </c>
      <c r="M348" s="111"/>
      <c r="N348" s="113">
        <v>12810.9</v>
      </c>
      <c r="O348" s="113">
        <v>6530.84</v>
      </c>
      <c r="P348" s="113"/>
      <c r="Q348" s="113">
        <v>15054.03</v>
      </c>
      <c r="R348" s="113">
        <v>13986.45</v>
      </c>
      <c r="S348" s="47"/>
    </row>
    <row r="349" spans="1:19" ht="9" customHeight="1" x14ac:dyDescent="0.2">
      <c r="A349" s="242"/>
      <c r="B349" s="242"/>
      <c r="C349" s="48" t="s">
        <v>4</v>
      </c>
      <c r="D349" s="49">
        <v>7</v>
      </c>
      <c r="E349" s="50">
        <v>11649472</v>
      </c>
      <c r="F349" s="50">
        <v>995998</v>
      </c>
      <c r="G349" s="50">
        <v>0</v>
      </c>
      <c r="H349" s="50">
        <v>12159892</v>
      </c>
      <c r="I349" s="50">
        <v>0</v>
      </c>
      <c r="J349" s="51">
        <v>2067123</v>
      </c>
      <c r="K349" s="50">
        <v>24805361</v>
      </c>
      <c r="L349" s="72">
        <v>26872484</v>
      </c>
      <c r="M349" s="112"/>
      <c r="N349" s="114">
        <v>24805361</v>
      </c>
      <c r="O349" s="114">
        <v>12645470</v>
      </c>
      <c r="P349" s="114">
        <v>0</v>
      </c>
      <c r="Q349" s="114">
        <v>29148667</v>
      </c>
      <c r="R349" s="114">
        <v>27081544</v>
      </c>
      <c r="S349" s="47"/>
    </row>
    <row r="350" spans="1:19" ht="12.75" customHeight="1" x14ac:dyDescent="0.2">
      <c r="A350" s="242"/>
      <c r="B350" s="242"/>
      <c r="C350" s="53" t="s">
        <v>3</v>
      </c>
      <c r="D350" s="54">
        <v>8</v>
      </c>
      <c r="E350" s="55">
        <v>6282.95</v>
      </c>
      <c r="F350" s="55">
        <v>545.38</v>
      </c>
      <c r="G350" s="55">
        <v>0</v>
      </c>
      <c r="H350" s="55">
        <v>6280.06</v>
      </c>
      <c r="I350" s="55">
        <v>0</v>
      </c>
      <c r="J350" s="55">
        <v>1092.3699999999999</v>
      </c>
      <c r="K350" s="56">
        <v>13108.39</v>
      </c>
      <c r="L350" s="46">
        <v>14200.76</v>
      </c>
      <c r="M350" s="111"/>
      <c r="N350" s="113">
        <v>13108.39</v>
      </c>
      <c r="O350" s="113">
        <v>6828.33</v>
      </c>
      <c r="P350" s="113"/>
      <c r="Q350" s="113">
        <v>15429.86</v>
      </c>
      <c r="R350" s="113">
        <v>14337.49</v>
      </c>
      <c r="S350" s="47"/>
    </row>
    <row r="351" spans="1:19" ht="9" customHeight="1" x14ac:dyDescent="0.2">
      <c r="A351" s="242"/>
      <c r="B351" s="242"/>
      <c r="C351" s="48" t="s">
        <v>4</v>
      </c>
      <c r="D351" s="49">
        <v>9</v>
      </c>
      <c r="E351" s="50">
        <v>12165488</v>
      </c>
      <c r="F351" s="50">
        <v>1056003</v>
      </c>
      <c r="G351" s="50">
        <v>0</v>
      </c>
      <c r="H351" s="50">
        <v>12159892</v>
      </c>
      <c r="I351" s="50">
        <v>0</v>
      </c>
      <c r="J351" s="51">
        <v>2115123</v>
      </c>
      <c r="K351" s="50">
        <v>25381382</v>
      </c>
      <c r="L351" s="72">
        <v>27496506</v>
      </c>
      <c r="M351" s="112"/>
      <c r="N351" s="114">
        <v>25381382</v>
      </c>
      <c r="O351" s="114">
        <v>13221491</v>
      </c>
      <c r="P351" s="114">
        <v>0</v>
      </c>
      <c r="Q351" s="114">
        <v>29876375</v>
      </c>
      <c r="R351" s="114">
        <v>27761252</v>
      </c>
      <c r="S351" s="47"/>
    </row>
    <row r="352" spans="1:19" ht="12.75" customHeight="1" x14ac:dyDescent="0.2">
      <c r="A352" s="242"/>
      <c r="B352" s="242"/>
      <c r="C352" s="53" t="s">
        <v>3</v>
      </c>
      <c r="D352" s="54">
        <v>10</v>
      </c>
      <c r="E352" s="55">
        <v>6597.9</v>
      </c>
      <c r="F352" s="55">
        <v>570.16999999999996</v>
      </c>
      <c r="G352" s="55">
        <v>0</v>
      </c>
      <c r="H352" s="55">
        <v>6280.06</v>
      </c>
      <c r="I352" s="55">
        <v>0</v>
      </c>
      <c r="J352" s="55">
        <v>1120.68</v>
      </c>
      <c r="K352" s="56">
        <v>13448.13</v>
      </c>
      <c r="L352" s="46">
        <v>14568.81</v>
      </c>
      <c r="M352" s="111"/>
      <c r="N352" s="113">
        <v>13448.13</v>
      </c>
      <c r="O352" s="113">
        <v>7168.07</v>
      </c>
      <c r="P352" s="113"/>
      <c r="Q352" s="113">
        <v>15859.06</v>
      </c>
      <c r="R352" s="113">
        <v>14738.38</v>
      </c>
      <c r="S352" s="47"/>
    </row>
    <row r="353" spans="1:19" ht="9" customHeight="1" x14ac:dyDescent="0.2">
      <c r="A353" s="242"/>
      <c r="B353" s="242"/>
      <c r="C353" s="48" t="s">
        <v>4</v>
      </c>
      <c r="D353" s="49">
        <v>11</v>
      </c>
      <c r="E353" s="50">
        <v>12775316</v>
      </c>
      <c r="F353" s="50">
        <v>1104003</v>
      </c>
      <c r="G353" s="50">
        <v>0</v>
      </c>
      <c r="H353" s="50">
        <v>12159892</v>
      </c>
      <c r="I353" s="50">
        <v>0</v>
      </c>
      <c r="J353" s="51">
        <v>2169939</v>
      </c>
      <c r="K353" s="50">
        <v>26039211</v>
      </c>
      <c r="L353" s="72">
        <v>28209150</v>
      </c>
      <c r="M353" s="112"/>
      <c r="N353" s="114">
        <v>26039211</v>
      </c>
      <c r="O353" s="114">
        <v>13879319</v>
      </c>
      <c r="P353" s="114">
        <v>0</v>
      </c>
      <c r="Q353" s="114">
        <v>30707422</v>
      </c>
      <c r="R353" s="114">
        <v>28537483</v>
      </c>
      <c r="S353" s="47"/>
    </row>
    <row r="354" spans="1:19" ht="12.75" customHeight="1" x14ac:dyDescent="0.2">
      <c r="A354" s="242"/>
      <c r="B354" s="242"/>
      <c r="C354" s="53" t="s">
        <v>3</v>
      </c>
      <c r="D354" s="54">
        <v>12</v>
      </c>
      <c r="E354" s="55">
        <v>6858.2</v>
      </c>
      <c r="F354" s="55">
        <v>594.96</v>
      </c>
      <c r="G354" s="55">
        <v>0</v>
      </c>
      <c r="H354" s="55">
        <v>6280.06</v>
      </c>
      <c r="I354" s="55">
        <v>0</v>
      </c>
      <c r="J354" s="55">
        <v>1144.44</v>
      </c>
      <c r="K354" s="56">
        <v>13733.22</v>
      </c>
      <c r="L354" s="46">
        <v>14877.66</v>
      </c>
      <c r="M354" s="111"/>
      <c r="N354" s="113">
        <v>13733.22</v>
      </c>
      <c r="O354" s="113">
        <v>7453.16</v>
      </c>
      <c r="P354" s="113"/>
      <c r="Q354" s="113">
        <v>16219.23</v>
      </c>
      <c r="R354" s="113">
        <v>15074.79</v>
      </c>
      <c r="S354" s="47"/>
    </row>
    <row r="355" spans="1:19" ht="9" customHeight="1" x14ac:dyDescent="0.2">
      <c r="A355" s="242"/>
      <c r="B355" s="242"/>
      <c r="C355" s="48" t="s">
        <v>4</v>
      </c>
      <c r="D355" s="49">
        <v>13</v>
      </c>
      <c r="E355" s="50">
        <v>13279327</v>
      </c>
      <c r="F355" s="50">
        <v>1152003</v>
      </c>
      <c r="G355" s="50">
        <v>0</v>
      </c>
      <c r="H355" s="50">
        <v>12159892</v>
      </c>
      <c r="I355" s="50">
        <v>0</v>
      </c>
      <c r="J355" s="51">
        <v>2215945</v>
      </c>
      <c r="K355" s="50">
        <v>26591222</v>
      </c>
      <c r="L355" s="72">
        <v>28807167</v>
      </c>
      <c r="M355" s="112"/>
      <c r="N355" s="114">
        <v>26591222</v>
      </c>
      <c r="O355" s="114">
        <v>14431330</v>
      </c>
      <c r="P355" s="114">
        <v>0</v>
      </c>
      <c r="Q355" s="114">
        <v>31404808</v>
      </c>
      <c r="R355" s="114">
        <v>29188864</v>
      </c>
      <c r="S355" s="47"/>
    </row>
    <row r="356" spans="1:19" ht="12.75" customHeight="1" x14ac:dyDescent="0.2">
      <c r="A356" s="242"/>
      <c r="B356" s="242"/>
      <c r="C356" s="53" t="s">
        <v>3</v>
      </c>
      <c r="D356" s="54">
        <v>14</v>
      </c>
      <c r="E356" s="55">
        <v>7118.49</v>
      </c>
      <c r="F356" s="55">
        <v>619.75</v>
      </c>
      <c r="G356" s="55">
        <v>0</v>
      </c>
      <c r="H356" s="55">
        <v>6280.06</v>
      </c>
      <c r="I356" s="55">
        <v>0</v>
      </c>
      <c r="J356" s="55">
        <v>1168.19</v>
      </c>
      <c r="K356" s="56">
        <v>14018.3</v>
      </c>
      <c r="L356" s="46">
        <v>15186.49</v>
      </c>
      <c r="M356" s="111"/>
      <c r="N356" s="113">
        <v>14018.3</v>
      </c>
      <c r="O356" s="113">
        <v>7738.24</v>
      </c>
      <c r="P356" s="113"/>
      <c r="Q356" s="113">
        <v>16579.37</v>
      </c>
      <c r="R356" s="113">
        <v>15411.18</v>
      </c>
      <c r="S356" s="47"/>
    </row>
    <row r="357" spans="1:19" ht="9" customHeight="1" x14ac:dyDescent="0.2">
      <c r="A357" s="242"/>
      <c r="B357" s="242"/>
      <c r="C357" s="48" t="s">
        <v>4</v>
      </c>
      <c r="D357" s="49">
        <v>15</v>
      </c>
      <c r="E357" s="50">
        <v>13783319</v>
      </c>
      <c r="F357" s="50">
        <v>1200003</v>
      </c>
      <c r="G357" s="50">
        <v>0</v>
      </c>
      <c r="H357" s="50">
        <v>12159892</v>
      </c>
      <c r="I357" s="50">
        <v>0</v>
      </c>
      <c r="J357" s="51">
        <v>2261931</v>
      </c>
      <c r="K357" s="50">
        <v>27143214</v>
      </c>
      <c r="L357" s="72">
        <v>29405145</v>
      </c>
      <c r="M357" s="112"/>
      <c r="N357" s="114">
        <v>27143214</v>
      </c>
      <c r="O357" s="114">
        <v>14983322</v>
      </c>
      <c r="P357" s="114">
        <v>0</v>
      </c>
      <c r="Q357" s="114">
        <v>32102137</v>
      </c>
      <c r="R357" s="114">
        <v>29840205</v>
      </c>
      <c r="S357" s="47"/>
    </row>
    <row r="358" spans="1:19" ht="12.75" customHeight="1" x14ac:dyDescent="0.2">
      <c r="A358" s="242"/>
      <c r="B358" s="242"/>
      <c r="C358" s="53" t="s">
        <v>3</v>
      </c>
      <c r="D358" s="54">
        <v>16</v>
      </c>
      <c r="E358" s="55">
        <v>7430.1</v>
      </c>
      <c r="F358" s="55">
        <v>650.74</v>
      </c>
      <c r="G358" s="55">
        <v>0</v>
      </c>
      <c r="H358" s="55">
        <v>6280.06</v>
      </c>
      <c r="I358" s="55">
        <v>0</v>
      </c>
      <c r="J358" s="55">
        <v>1196.74</v>
      </c>
      <c r="K358" s="56">
        <v>14360.9</v>
      </c>
      <c r="L358" s="46">
        <v>15557.64</v>
      </c>
      <c r="M358" s="111"/>
      <c r="N358" s="113">
        <v>14360.9</v>
      </c>
      <c r="O358" s="113">
        <v>8080.84</v>
      </c>
      <c r="P358" s="113"/>
      <c r="Q358" s="113">
        <v>17012.189999999999</v>
      </c>
      <c r="R358" s="113">
        <v>15815.45</v>
      </c>
      <c r="S358" s="47"/>
    </row>
    <row r="359" spans="1:19" ht="9" customHeight="1" x14ac:dyDescent="0.2">
      <c r="A359" s="242"/>
      <c r="B359" s="242"/>
      <c r="C359" s="48" t="s">
        <v>4</v>
      </c>
      <c r="D359" s="49">
        <v>17</v>
      </c>
      <c r="E359" s="50">
        <v>14386680</v>
      </c>
      <c r="F359" s="50">
        <v>1260008</v>
      </c>
      <c r="G359" s="50">
        <v>0</v>
      </c>
      <c r="H359" s="50">
        <v>12159892</v>
      </c>
      <c r="I359" s="50">
        <v>0</v>
      </c>
      <c r="J359" s="51">
        <v>2317212</v>
      </c>
      <c r="K359" s="50">
        <v>27806580</v>
      </c>
      <c r="L359" s="72">
        <v>30123792</v>
      </c>
      <c r="M359" s="112"/>
      <c r="N359" s="114">
        <v>27806580</v>
      </c>
      <c r="O359" s="114">
        <v>15646688</v>
      </c>
      <c r="P359" s="114">
        <v>0</v>
      </c>
      <c r="Q359" s="114">
        <v>32940193</v>
      </c>
      <c r="R359" s="114">
        <v>30622981</v>
      </c>
      <c r="S359" s="47"/>
    </row>
    <row r="360" spans="1:19" ht="12.75" customHeight="1" x14ac:dyDescent="0.2">
      <c r="A360" s="242"/>
      <c r="B360" s="242"/>
      <c r="C360" s="53" t="s">
        <v>3</v>
      </c>
      <c r="D360" s="54">
        <v>18</v>
      </c>
      <c r="E360" s="55">
        <v>7690.39</v>
      </c>
      <c r="F360" s="55">
        <v>675.53</v>
      </c>
      <c r="G360" s="55">
        <v>0</v>
      </c>
      <c r="H360" s="55">
        <v>6280.06</v>
      </c>
      <c r="I360" s="55">
        <v>0</v>
      </c>
      <c r="J360" s="55">
        <v>1220.5</v>
      </c>
      <c r="K360" s="56">
        <v>14645.98</v>
      </c>
      <c r="L360" s="46">
        <v>15866.48</v>
      </c>
      <c r="M360" s="111"/>
      <c r="N360" s="113">
        <v>14645.98</v>
      </c>
      <c r="O360" s="113">
        <v>8365.92</v>
      </c>
      <c r="P360" s="113"/>
      <c r="Q360" s="113">
        <v>17372.349999999999</v>
      </c>
      <c r="R360" s="113">
        <v>16151.85</v>
      </c>
      <c r="S360" s="47"/>
    </row>
    <row r="361" spans="1:19" ht="9" customHeight="1" x14ac:dyDescent="0.2">
      <c r="A361" s="242"/>
      <c r="B361" s="242"/>
      <c r="C361" s="48" t="s">
        <v>4</v>
      </c>
      <c r="D361" s="49">
        <v>19</v>
      </c>
      <c r="E361" s="50">
        <v>14890671</v>
      </c>
      <c r="F361" s="50">
        <v>1308008</v>
      </c>
      <c r="G361" s="50">
        <v>0</v>
      </c>
      <c r="H361" s="50">
        <v>12159892</v>
      </c>
      <c r="I361" s="50">
        <v>0</v>
      </c>
      <c r="J361" s="51">
        <v>2363218</v>
      </c>
      <c r="K361" s="50">
        <v>28358572</v>
      </c>
      <c r="L361" s="72">
        <v>30721789</v>
      </c>
      <c r="M361" s="112"/>
      <c r="N361" s="114">
        <v>28358572</v>
      </c>
      <c r="O361" s="114">
        <v>16198680</v>
      </c>
      <c r="P361" s="114">
        <v>0</v>
      </c>
      <c r="Q361" s="114">
        <v>33637560</v>
      </c>
      <c r="R361" s="114">
        <v>31274343</v>
      </c>
      <c r="S361" s="47"/>
    </row>
    <row r="362" spans="1:19" ht="12.75" customHeight="1" x14ac:dyDescent="0.2">
      <c r="A362" s="242"/>
      <c r="B362" s="242"/>
      <c r="C362" s="53" t="s">
        <v>3</v>
      </c>
      <c r="D362" s="54">
        <v>20</v>
      </c>
      <c r="E362" s="55">
        <v>7950.69</v>
      </c>
      <c r="F362" s="55">
        <v>700.32</v>
      </c>
      <c r="G362" s="55">
        <v>0</v>
      </c>
      <c r="H362" s="55">
        <v>6280.06</v>
      </c>
      <c r="I362" s="55">
        <v>0</v>
      </c>
      <c r="J362" s="55">
        <v>1244.26</v>
      </c>
      <c r="K362" s="56">
        <v>14931.07</v>
      </c>
      <c r="L362" s="46">
        <v>16175.33</v>
      </c>
      <c r="M362" s="111"/>
      <c r="N362" s="113">
        <v>14931.07</v>
      </c>
      <c r="O362" s="113">
        <v>8651.01</v>
      </c>
      <c r="P362" s="113"/>
      <c r="Q362" s="113">
        <v>17732.509999999998</v>
      </c>
      <c r="R362" s="113">
        <v>16488.25</v>
      </c>
      <c r="S362" s="47"/>
    </row>
    <row r="363" spans="1:19" ht="9" customHeight="1" x14ac:dyDescent="0.2">
      <c r="A363" s="242"/>
      <c r="B363" s="242"/>
      <c r="C363" s="48" t="s">
        <v>4</v>
      </c>
      <c r="D363" s="49">
        <v>21</v>
      </c>
      <c r="E363" s="50">
        <v>15394683</v>
      </c>
      <c r="F363" s="50">
        <v>1356009</v>
      </c>
      <c r="G363" s="50">
        <v>0</v>
      </c>
      <c r="H363" s="50">
        <v>12159892</v>
      </c>
      <c r="I363" s="50">
        <v>0</v>
      </c>
      <c r="J363" s="51">
        <v>2409223</v>
      </c>
      <c r="K363" s="50">
        <v>28910583</v>
      </c>
      <c r="L363" s="72">
        <v>31319806</v>
      </c>
      <c r="M363" s="112"/>
      <c r="N363" s="114">
        <v>28910583</v>
      </c>
      <c r="O363" s="114">
        <v>16750691</v>
      </c>
      <c r="P363" s="114">
        <v>0</v>
      </c>
      <c r="Q363" s="114">
        <v>34334927</v>
      </c>
      <c r="R363" s="114">
        <v>31925704</v>
      </c>
      <c r="S363" s="47"/>
    </row>
    <row r="364" spans="1:19" ht="12.75" customHeight="1" x14ac:dyDescent="0.2">
      <c r="A364" s="242"/>
      <c r="B364" s="242"/>
      <c r="C364" s="53" t="s">
        <v>3</v>
      </c>
      <c r="D364" s="54">
        <v>22</v>
      </c>
      <c r="E364" s="55">
        <v>8144.91</v>
      </c>
      <c r="F364" s="55">
        <v>712.71</v>
      </c>
      <c r="G364" s="55">
        <v>0</v>
      </c>
      <c r="H364" s="55">
        <v>6280.06</v>
      </c>
      <c r="I364" s="55">
        <v>0</v>
      </c>
      <c r="J364" s="55">
        <v>1261.47</v>
      </c>
      <c r="K364" s="56">
        <v>15137.68</v>
      </c>
      <c r="L364" s="46">
        <v>16399.150000000001</v>
      </c>
      <c r="M364" s="111"/>
      <c r="N364" s="113">
        <v>15137.68</v>
      </c>
      <c r="O364" s="113">
        <v>8857.6200000000008</v>
      </c>
      <c r="P364" s="113"/>
      <c r="Q364" s="113">
        <v>17993.52</v>
      </c>
      <c r="R364" s="113">
        <v>16732.05</v>
      </c>
      <c r="S364" s="47"/>
    </row>
    <row r="365" spans="1:19" ht="9" customHeight="1" x14ac:dyDescent="0.2">
      <c r="A365" s="242"/>
      <c r="B365" s="242"/>
      <c r="C365" s="48" t="s">
        <v>4</v>
      </c>
      <c r="D365" s="49">
        <v>23</v>
      </c>
      <c r="E365" s="50">
        <v>15770745</v>
      </c>
      <c r="F365" s="50">
        <v>1379999</v>
      </c>
      <c r="G365" s="50">
        <v>0</v>
      </c>
      <c r="H365" s="50">
        <v>12159892</v>
      </c>
      <c r="I365" s="50">
        <v>0</v>
      </c>
      <c r="J365" s="51">
        <v>2442547</v>
      </c>
      <c r="K365" s="50">
        <v>29310636</v>
      </c>
      <c r="L365" s="72">
        <v>31753182</v>
      </c>
      <c r="M365" s="112"/>
      <c r="N365" s="114">
        <v>29310636</v>
      </c>
      <c r="O365" s="114">
        <v>17150744</v>
      </c>
      <c r="P365" s="114">
        <v>0</v>
      </c>
      <c r="Q365" s="114">
        <v>34840313</v>
      </c>
      <c r="R365" s="114">
        <v>32397766</v>
      </c>
      <c r="S365" s="47"/>
    </row>
    <row r="366" spans="1:19" ht="12.75" customHeight="1" x14ac:dyDescent="0.2">
      <c r="A366" s="242"/>
      <c r="B366" s="242"/>
      <c r="C366" s="53" t="s">
        <v>3</v>
      </c>
      <c r="D366" s="54">
        <v>24</v>
      </c>
      <c r="E366" s="55">
        <v>8287.4500000000007</v>
      </c>
      <c r="F366" s="55">
        <v>731.3</v>
      </c>
      <c r="G366" s="55">
        <v>0</v>
      </c>
      <c r="H366" s="55">
        <v>6280.06</v>
      </c>
      <c r="I366" s="55">
        <v>0</v>
      </c>
      <c r="J366" s="55">
        <v>1274.9000000000001</v>
      </c>
      <c r="K366" s="56">
        <v>15298.81</v>
      </c>
      <c r="L366" s="46">
        <v>16573.71</v>
      </c>
      <c r="M366" s="111"/>
      <c r="N366" s="113">
        <v>15298.81</v>
      </c>
      <c r="O366" s="113">
        <v>9018.75</v>
      </c>
      <c r="P366" s="113"/>
      <c r="Q366" s="113">
        <v>18197.09</v>
      </c>
      <c r="R366" s="113">
        <v>16922.189999999999</v>
      </c>
      <c r="S366" s="47"/>
    </row>
    <row r="367" spans="1:19" ht="9" customHeight="1" x14ac:dyDescent="0.2">
      <c r="A367" s="242"/>
      <c r="B367" s="242"/>
      <c r="C367" s="48" t="s">
        <v>4</v>
      </c>
      <c r="D367" s="49">
        <v>25</v>
      </c>
      <c r="E367" s="50">
        <v>16046741</v>
      </c>
      <c r="F367" s="50">
        <v>1415994</v>
      </c>
      <c r="G367" s="50">
        <v>0</v>
      </c>
      <c r="H367" s="50">
        <v>12159892</v>
      </c>
      <c r="I367" s="50">
        <v>0</v>
      </c>
      <c r="J367" s="51">
        <v>2468551</v>
      </c>
      <c r="K367" s="50">
        <v>29622627</v>
      </c>
      <c r="L367" s="72">
        <v>32091177</v>
      </c>
      <c r="M367" s="112"/>
      <c r="N367" s="114">
        <v>29622627</v>
      </c>
      <c r="O367" s="114">
        <v>17462735</v>
      </c>
      <c r="P367" s="114">
        <v>0</v>
      </c>
      <c r="Q367" s="114">
        <v>35234479</v>
      </c>
      <c r="R367" s="114">
        <v>32765929</v>
      </c>
      <c r="S367" s="47"/>
    </row>
    <row r="368" spans="1:19" ht="12.75" customHeight="1" x14ac:dyDescent="0.2">
      <c r="A368" s="242"/>
      <c r="B368" s="242"/>
      <c r="C368" s="53" t="s">
        <v>3</v>
      </c>
      <c r="D368" s="54">
        <v>26</v>
      </c>
      <c r="E368" s="55">
        <v>8429.99</v>
      </c>
      <c r="F368" s="55">
        <v>743.7</v>
      </c>
      <c r="G368" s="55">
        <v>0</v>
      </c>
      <c r="H368" s="55">
        <v>6280.06</v>
      </c>
      <c r="I368" s="55">
        <v>0</v>
      </c>
      <c r="J368" s="55">
        <v>1287.81</v>
      </c>
      <c r="K368" s="56">
        <v>15453.75</v>
      </c>
      <c r="L368" s="46">
        <v>16741.560000000001</v>
      </c>
      <c r="M368" s="111"/>
      <c r="N368" s="113">
        <v>15453.75</v>
      </c>
      <c r="O368" s="113">
        <v>9173.69</v>
      </c>
      <c r="P368" s="113"/>
      <c r="Q368" s="113">
        <v>18392.82</v>
      </c>
      <c r="R368" s="113">
        <v>17105.009999999998</v>
      </c>
      <c r="S368" s="47"/>
    </row>
    <row r="369" spans="1:19" ht="9" customHeight="1" x14ac:dyDescent="0.2">
      <c r="A369" s="242"/>
      <c r="B369" s="242"/>
      <c r="C369" s="48" t="s">
        <v>4</v>
      </c>
      <c r="D369" s="49">
        <v>27</v>
      </c>
      <c r="E369" s="50">
        <v>16322737</v>
      </c>
      <c r="F369" s="50">
        <v>1440004</v>
      </c>
      <c r="G369" s="50">
        <v>0</v>
      </c>
      <c r="H369" s="50">
        <v>12159892</v>
      </c>
      <c r="I369" s="50">
        <v>0</v>
      </c>
      <c r="J369" s="51">
        <v>2493548</v>
      </c>
      <c r="K369" s="50">
        <v>29922633</v>
      </c>
      <c r="L369" s="72">
        <v>32416180</v>
      </c>
      <c r="M369" s="112"/>
      <c r="N369" s="114">
        <v>29922633</v>
      </c>
      <c r="O369" s="114">
        <v>17762741</v>
      </c>
      <c r="P369" s="114">
        <v>0</v>
      </c>
      <c r="Q369" s="114">
        <v>35613466</v>
      </c>
      <c r="R369" s="114">
        <v>33119918</v>
      </c>
      <c r="S369" s="47"/>
    </row>
    <row r="370" spans="1:19" ht="12.75" customHeight="1" x14ac:dyDescent="0.2">
      <c r="A370" s="242"/>
      <c r="B370" s="242"/>
      <c r="C370" s="53" t="s">
        <v>3</v>
      </c>
      <c r="D370" s="54">
        <v>28</v>
      </c>
      <c r="E370" s="55">
        <v>8603.5300000000007</v>
      </c>
      <c r="F370" s="55">
        <v>756.09</v>
      </c>
      <c r="G370" s="55">
        <v>0</v>
      </c>
      <c r="H370" s="55">
        <v>6280.06</v>
      </c>
      <c r="I370" s="55">
        <v>0</v>
      </c>
      <c r="J370" s="55">
        <v>1303.31</v>
      </c>
      <c r="K370" s="56">
        <v>15639.68</v>
      </c>
      <c r="L370" s="46">
        <v>16942.990000000002</v>
      </c>
      <c r="M370" s="111"/>
      <c r="N370" s="113">
        <v>15639.68</v>
      </c>
      <c r="O370" s="113">
        <v>9359.6200000000008</v>
      </c>
      <c r="P370" s="113"/>
      <c r="Q370" s="113">
        <v>18627.72</v>
      </c>
      <c r="R370" s="113">
        <v>17324.41</v>
      </c>
      <c r="S370" s="47"/>
    </row>
    <row r="371" spans="1:19" ht="9" customHeight="1" x14ac:dyDescent="0.2">
      <c r="A371" s="242"/>
      <c r="B371" s="242"/>
      <c r="C371" s="48" t="s">
        <v>4</v>
      </c>
      <c r="D371" s="49">
        <v>29</v>
      </c>
      <c r="E371" s="50">
        <v>16658757</v>
      </c>
      <c r="F371" s="50">
        <v>1463994</v>
      </c>
      <c r="G371" s="50">
        <v>0</v>
      </c>
      <c r="H371" s="50">
        <v>12159892</v>
      </c>
      <c r="I371" s="50">
        <v>0</v>
      </c>
      <c r="J371" s="51">
        <v>2523560</v>
      </c>
      <c r="K371" s="50">
        <v>30282643</v>
      </c>
      <c r="L371" s="72">
        <v>32806203</v>
      </c>
      <c r="M371" s="112"/>
      <c r="N371" s="114">
        <v>30282643</v>
      </c>
      <c r="O371" s="114">
        <v>18122751</v>
      </c>
      <c r="P371" s="114">
        <v>0</v>
      </c>
      <c r="Q371" s="114">
        <v>36068295</v>
      </c>
      <c r="R371" s="114">
        <v>33544735</v>
      </c>
      <c r="S371" s="47"/>
    </row>
    <row r="372" spans="1:19" ht="12.75" customHeight="1" x14ac:dyDescent="0.2">
      <c r="A372" s="242"/>
      <c r="B372" s="242"/>
      <c r="C372" s="53" t="s">
        <v>3</v>
      </c>
      <c r="D372" s="54">
        <v>30</v>
      </c>
      <c r="E372" s="55">
        <v>8746.07</v>
      </c>
      <c r="F372" s="55">
        <v>768.49</v>
      </c>
      <c r="G372" s="55">
        <v>0</v>
      </c>
      <c r="H372" s="55">
        <v>6280.06</v>
      </c>
      <c r="I372" s="55">
        <v>0</v>
      </c>
      <c r="J372" s="55">
        <v>1316.22</v>
      </c>
      <c r="K372" s="56">
        <v>15794.62</v>
      </c>
      <c r="L372" s="46">
        <v>17110.84</v>
      </c>
      <c r="M372" s="111"/>
      <c r="N372" s="113">
        <v>15794.62</v>
      </c>
      <c r="O372" s="113">
        <v>9514.56</v>
      </c>
      <c r="P372" s="113"/>
      <c r="Q372" s="113">
        <v>18823.46</v>
      </c>
      <c r="R372" s="113">
        <v>17507.240000000002</v>
      </c>
      <c r="S372" s="47"/>
    </row>
    <row r="373" spans="1:19" ht="9" customHeight="1" x14ac:dyDescent="0.2">
      <c r="A373" s="242"/>
      <c r="B373" s="242"/>
      <c r="C373" s="48" t="s">
        <v>4</v>
      </c>
      <c r="D373" s="49">
        <v>31</v>
      </c>
      <c r="E373" s="50">
        <v>16934753</v>
      </c>
      <c r="F373" s="50">
        <v>1488004</v>
      </c>
      <c r="G373" s="50">
        <v>0</v>
      </c>
      <c r="H373" s="50">
        <v>12159892</v>
      </c>
      <c r="I373" s="50">
        <v>0</v>
      </c>
      <c r="J373" s="51">
        <v>2548557</v>
      </c>
      <c r="K373" s="50">
        <v>30582649</v>
      </c>
      <c r="L373" s="72">
        <v>33131206</v>
      </c>
      <c r="M373" s="112"/>
      <c r="N373" s="114">
        <v>30582649</v>
      </c>
      <c r="O373" s="114">
        <v>18422757</v>
      </c>
      <c r="P373" s="114">
        <v>0</v>
      </c>
      <c r="Q373" s="114">
        <v>36447301</v>
      </c>
      <c r="R373" s="114">
        <v>33898744</v>
      </c>
      <c r="S373" s="47"/>
    </row>
    <row r="374" spans="1:19" ht="12.75" customHeight="1" x14ac:dyDescent="0.2">
      <c r="A374" s="242"/>
      <c r="B374" s="242"/>
      <c r="C374" s="53" t="s">
        <v>3</v>
      </c>
      <c r="D374" s="54">
        <v>32</v>
      </c>
      <c r="E374" s="55">
        <v>8888.6200000000008</v>
      </c>
      <c r="F374" s="55">
        <v>787.08</v>
      </c>
      <c r="G374" s="55">
        <v>0</v>
      </c>
      <c r="H374" s="55">
        <v>6280.06</v>
      </c>
      <c r="I374" s="55">
        <v>0</v>
      </c>
      <c r="J374" s="55">
        <v>1329.65</v>
      </c>
      <c r="K374" s="56">
        <v>15955.76</v>
      </c>
      <c r="L374" s="46">
        <v>17285.41</v>
      </c>
      <c r="M374" s="111"/>
      <c r="N374" s="113">
        <v>15955.76</v>
      </c>
      <c r="O374" s="113">
        <v>9675.7000000000007</v>
      </c>
      <c r="P374" s="113"/>
      <c r="Q374" s="113">
        <v>19027.04</v>
      </c>
      <c r="R374" s="113">
        <v>17697.39</v>
      </c>
      <c r="S374" s="47"/>
    </row>
    <row r="375" spans="1:19" ht="9" customHeight="1" x14ac:dyDescent="0.2">
      <c r="A375" s="242"/>
      <c r="B375" s="242"/>
      <c r="C375" s="48" t="s">
        <v>4</v>
      </c>
      <c r="D375" s="49">
        <v>33</v>
      </c>
      <c r="E375" s="50">
        <v>17210768</v>
      </c>
      <c r="F375" s="50">
        <v>1523999</v>
      </c>
      <c r="G375" s="50">
        <v>0</v>
      </c>
      <c r="H375" s="50">
        <v>12159892</v>
      </c>
      <c r="I375" s="50">
        <v>0</v>
      </c>
      <c r="J375" s="51">
        <v>2574561</v>
      </c>
      <c r="K375" s="50">
        <v>30894659</v>
      </c>
      <c r="L375" s="72">
        <v>33469221</v>
      </c>
      <c r="M375" s="112"/>
      <c r="N375" s="114">
        <v>30894659</v>
      </c>
      <c r="O375" s="114">
        <v>18734768</v>
      </c>
      <c r="P375" s="114">
        <v>0</v>
      </c>
      <c r="Q375" s="114">
        <v>36841487</v>
      </c>
      <c r="R375" s="114">
        <v>34266925</v>
      </c>
      <c r="S375" s="47"/>
    </row>
    <row r="376" spans="1:19" ht="12.75" customHeight="1" x14ac:dyDescent="0.2">
      <c r="A376" s="242"/>
      <c r="B376" s="242"/>
      <c r="C376" s="53" t="s">
        <v>3</v>
      </c>
      <c r="D376" s="54">
        <v>34</v>
      </c>
      <c r="E376" s="55">
        <v>8841.1</v>
      </c>
      <c r="F376" s="55">
        <v>799.48</v>
      </c>
      <c r="G376" s="55">
        <v>0</v>
      </c>
      <c r="H376" s="55">
        <v>6280.06</v>
      </c>
      <c r="I376" s="55">
        <v>0</v>
      </c>
      <c r="J376" s="55">
        <v>1326.72</v>
      </c>
      <c r="K376" s="56">
        <v>15920.64</v>
      </c>
      <c r="L376" s="46">
        <v>17247.36</v>
      </c>
      <c r="M376" s="111"/>
      <c r="N376" s="113">
        <v>15920.64</v>
      </c>
      <c r="O376" s="113">
        <v>9640.58</v>
      </c>
      <c r="P376" s="113"/>
      <c r="Q376" s="113">
        <v>18982.66</v>
      </c>
      <c r="R376" s="113">
        <v>17655.939999999999</v>
      </c>
      <c r="S376" s="47"/>
    </row>
    <row r="377" spans="1:19" ht="9" customHeight="1" x14ac:dyDescent="0.2">
      <c r="A377" s="242"/>
      <c r="B377" s="242"/>
      <c r="C377" s="48" t="s">
        <v>4</v>
      </c>
      <c r="D377" s="49">
        <v>35</v>
      </c>
      <c r="E377" s="50">
        <v>17118757</v>
      </c>
      <c r="F377" s="50">
        <v>1548009</v>
      </c>
      <c r="G377" s="50">
        <v>0</v>
      </c>
      <c r="H377" s="50">
        <v>12159892</v>
      </c>
      <c r="I377" s="50">
        <v>0</v>
      </c>
      <c r="J377" s="51">
        <v>2568888</v>
      </c>
      <c r="K377" s="50">
        <v>30826658</v>
      </c>
      <c r="L377" s="72">
        <v>33395546</v>
      </c>
      <c r="M377" s="112"/>
      <c r="N377" s="114">
        <v>30826658</v>
      </c>
      <c r="O377" s="114">
        <v>18666766</v>
      </c>
      <c r="P377" s="114">
        <v>0</v>
      </c>
      <c r="Q377" s="114">
        <v>36755555</v>
      </c>
      <c r="R377" s="114">
        <v>34186667</v>
      </c>
      <c r="S377" s="47"/>
    </row>
    <row r="378" spans="1:19" ht="12.75" customHeight="1" x14ac:dyDescent="0.2">
      <c r="A378" s="242"/>
      <c r="B378" s="242"/>
      <c r="C378" s="53" t="s">
        <v>3</v>
      </c>
      <c r="D378" s="54">
        <v>36</v>
      </c>
      <c r="E378" s="55">
        <v>9195.39</v>
      </c>
      <c r="F378" s="55">
        <v>811.87</v>
      </c>
      <c r="G378" s="55">
        <v>0</v>
      </c>
      <c r="H378" s="55">
        <v>6280.06</v>
      </c>
      <c r="I378" s="55">
        <v>0</v>
      </c>
      <c r="J378" s="55">
        <v>1357.28</v>
      </c>
      <c r="K378" s="56">
        <v>16287.32</v>
      </c>
      <c r="L378" s="46">
        <v>17644.599999999999</v>
      </c>
      <c r="M378" s="111"/>
      <c r="N378" s="113">
        <v>16287.32</v>
      </c>
      <c r="O378" s="113">
        <v>10007.26</v>
      </c>
      <c r="P378" s="113"/>
      <c r="Q378" s="113">
        <v>19445.91</v>
      </c>
      <c r="R378" s="113">
        <v>18088.63</v>
      </c>
      <c r="S378" s="47"/>
    </row>
    <row r="379" spans="1:19" ht="9" customHeight="1" x14ac:dyDescent="0.2">
      <c r="A379" s="242"/>
      <c r="B379" s="242"/>
      <c r="C379" s="48" t="s">
        <v>4</v>
      </c>
      <c r="D379" s="49">
        <v>37</v>
      </c>
      <c r="E379" s="50">
        <v>17804758</v>
      </c>
      <c r="F379" s="50">
        <v>1572000</v>
      </c>
      <c r="G379" s="50">
        <v>0</v>
      </c>
      <c r="H379" s="50">
        <v>12159892</v>
      </c>
      <c r="I379" s="50">
        <v>0</v>
      </c>
      <c r="J379" s="51">
        <v>2628061</v>
      </c>
      <c r="K379" s="50">
        <v>31536649</v>
      </c>
      <c r="L379" s="72">
        <v>34164710</v>
      </c>
      <c r="M379" s="112"/>
      <c r="N379" s="114">
        <v>31536649</v>
      </c>
      <c r="O379" s="114">
        <v>19376757</v>
      </c>
      <c r="P379" s="114">
        <v>0</v>
      </c>
      <c r="Q379" s="114">
        <v>37652532</v>
      </c>
      <c r="R379" s="114">
        <v>35024472</v>
      </c>
      <c r="S379" s="47"/>
    </row>
    <row r="380" spans="1:19" ht="12.75" customHeight="1" x14ac:dyDescent="0.2">
      <c r="A380" s="242"/>
      <c r="B380" s="242"/>
      <c r="C380" s="53" t="s">
        <v>3</v>
      </c>
      <c r="D380" s="54">
        <v>38</v>
      </c>
      <c r="E380" s="55">
        <v>9337.93</v>
      </c>
      <c r="F380" s="55">
        <v>824.27</v>
      </c>
      <c r="G380" s="55">
        <v>0</v>
      </c>
      <c r="H380" s="55">
        <v>6280.06</v>
      </c>
      <c r="I380" s="55">
        <v>0</v>
      </c>
      <c r="J380" s="55">
        <v>1370.19</v>
      </c>
      <c r="K380" s="56">
        <v>16442.259999999998</v>
      </c>
      <c r="L380" s="46">
        <v>17812.45</v>
      </c>
      <c r="M380" s="111"/>
      <c r="N380" s="113">
        <v>16442.259999999998</v>
      </c>
      <c r="O380" s="113">
        <v>10162.200000000001</v>
      </c>
      <c r="P380" s="113"/>
      <c r="Q380" s="113">
        <v>19641.650000000001</v>
      </c>
      <c r="R380" s="113">
        <v>18271.46</v>
      </c>
      <c r="S380" s="47"/>
    </row>
    <row r="381" spans="1:19" ht="9" customHeight="1" x14ac:dyDescent="0.2">
      <c r="A381" s="242"/>
      <c r="B381" s="242"/>
      <c r="C381" s="48" t="s">
        <v>4</v>
      </c>
      <c r="D381" s="49">
        <v>39</v>
      </c>
      <c r="E381" s="50">
        <v>18080754</v>
      </c>
      <c r="F381" s="50">
        <v>1596009</v>
      </c>
      <c r="G381" s="50">
        <v>0</v>
      </c>
      <c r="H381" s="50">
        <v>12159892</v>
      </c>
      <c r="I381" s="50">
        <v>0</v>
      </c>
      <c r="J381" s="51">
        <v>2653058</v>
      </c>
      <c r="K381" s="50">
        <v>31836655</v>
      </c>
      <c r="L381" s="72">
        <v>34489713</v>
      </c>
      <c r="M381" s="112"/>
      <c r="N381" s="114">
        <v>31836655</v>
      </c>
      <c r="O381" s="114">
        <v>19676763</v>
      </c>
      <c r="P381" s="114">
        <v>0</v>
      </c>
      <c r="Q381" s="114">
        <v>38031538</v>
      </c>
      <c r="R381" s="114">
        <v>35378480</v>
      </c>
      <c r="S381" s="47"/>
    </row>
    <row r="382" spans="1:19" ht="12.75" customHeight="1" x14ac:dyDescent="0.2">
      <c r="A382" s="242"/>
      <c r="B382" s="242"/>
      <c r="C382" s="53" t="s">
        <v>3</v>
      </c>
      <c r="D382" s="54">
        <v>40</v>
      </c>
      <c r="E382" s="55">
        <v>9480.48</v>
      </c>
      <c r="F382" s="55">
        <v>842.86</v>
      </c>
      <c r="G382" s="55">
        <v>0</v>
      </c>
      <c r="H382" s="55">
        <v>6280.06</v>
      </c>
      <c r="I382" s="55">
        <v>0</v>
      </c>
      <c r="J382" s="55">
        <v>1383.62</v>
      </c>
      <c r="K382" s="56">
        <v>16603.400000000001</v>
      </c>
      <c r="L382" s="46">
        <v>17987.02</v>
      </c>
      <c r="M382" s="111"/>
      <c r="N382" s="113">
        <v>16603.400000000001</v>
      </c>
      <c r="O382" s="113">
        <v>10323.34</v>
      </c>
      <c r="P382" s="113"/>
      <c r="Q382" s="113">
        <v>19845.22</v>
      </c>
      <c r="R382" s="113">
        <v>18461.599999999999</v>
      </c>
      <c r="S382" s="47"/>
    </row>
    <row r="383" spans="1:19" ht="9" customHeight="1" x14ac:dyDescent="0.2">
      <c r="A383" s="243"/>
      <c r="B383" s="243"/>
      <c r="C383" s="58"/>
      <c r="D383" s="59"/>
      <c r="E383" s="61">
        <v>18356769</v>
      </c>
      <c r="F383" s="61">
        <v>1632005</v>
      </c>
      <c r="G383" s="61">
        <v>0</v>
      </c>
      <c r="H383" s="61">
        <v>12159892</v>
      </c>
      <c r="I383" s="61">
        <v>0</v>
      </c>
      <c r="J383" s="60">
        <v>2679062</v>
      </c>
      <c r="K383" s="61">
        <v>32148665</v>
      </c>
      <c r="L383" s="72">
        <v>34827727</v>
      </c>
      <c r="M383" s="112"/>
      <c r="N383" s="114">
        <v>32148665</v>
      </c>
      <c r="O383" s="114">
        <v>19988774</v>
      </c>
      <c r="P383" s="114">
        <v>0</v>
      </c>
      <c r="Q383" s="114">
        <v>38425704</v>
      </c>
      <c r="R383" s="114">
        <v>35746642</v>
      </c>
      <c r="S383" s="47"/>
    </row>
    <row r="384" spans="1:19" ht="12.75" customHeight="1" x14ac:dyDescent="0.2">
      <c r="A384" s="239">
        <v>35065</v>
      </c>
      <c r="B384" s="239">
        <v>35369</v>
      </c>
      <c r="C384" s="42" t="s">
        <v>3</v>
      </c>
      <c r="D384" s="43">
        <v>0</v>
      </c>
      <c r="E384" s="44">
        <v>5952.17</v>
      </c>
      <c r="F384" s="44">
        <v>0</v>
      </c>
      <c r="G384" s="44">
        <v>0</v>
      </c>
      <c r="H384" s="44">
        <v>6280.06</v>
      </c>
      <c r="I384" s="44">
        <v>0</v>
      </c>
      <c r="J384" s="44">
        <v>1019.35</v>
      </c>
      <c r="K384" s="45">
        <v>12232.23</v>
      </c>
      <c r="L384" s="46">
        <v>13251.58</v>
      </c>
      <c r="M384" s="111"/>
      <c r="N384" s="113">
        <v>12232.23</v>
      </c>
      <c r="O384" s="113">
        <v>5952.17</v>
      </c>
      <c r="P384" s="113"/>
      <c r="Q384" s="113">
        <v>14322.97</v>
      </c>
      <c r="R384" s="113">
        <v>13303.62</v>
      </c>
      <c r="S384" s="47"/>
    </row>
    <row r="385" spans="1:19" ht="9" customHeight="1" x14ac:dyDescent="0.2">
      <c r="A385" s="252"/>
      <c r="B385" s="252"/>
      <c r="C385" s="48" t="s">
        <v>4</v>
      </c>
      <c r="D385" s="49">
        <v>2</v>
      </c>
      <c r="E385" s="50">
        <v>11525008</v>
      </c>
      <c r="F385" s="50">
        <v>0</v>
      </c>
      <c r="G385" s="50">
        <v>0</v>
      </c>
      <c r="H385" s="50">
        <v>12159892</v>
      </c>
      <c r="I385" s="50">
        <v>0</v>
      </c>
      <c r="J385" s="51">
        <v>1973737</v>
      </c>
      <c r="K385" s="50">
        <v>23684900</v>
      </c>
      <c r="L385" s="72">
        <v>25658637</v>
      </c>
      <c r="M385" s="112"/>
      <c r="N385" s="114">
        <v>23684900</v>
      </c>
      <c r="O385" s="114">
        <v>11525008</v>
      </c>
      <c r="P385" s="114">
        <v>0</v>
      </c>
      <c r="Q385" s="114">
        <v>27733137</v>
      </c>
      <c r="R385" s="114">
        <v>25759400</v>
      </c>
      <c r="S385" s="47"/>
    </row>
    <row r="386" spans="1:19" ht="12.75" customHeight="1" x14ac:dyDescent="0.2">
      <c r="A386" s="253">
        <v>35065</v>
      </c>
      <c r="B386" s="253">
        <v>35369</v>
      </c>
      <c r="C386" s="53" t="s">
        <v>3</v>
      </c>
      <c r="D386" s="54">
        <v>3</v>
      </c>
      <c r="E386" s="55">
        <v>6220.72</v>
      </c>
      <c r="F386" s="55">
        <v>0</v>
      </c>
      <c r="G386" s="55">
        <v>0</v>
      </c>
      <c r="H386" s="55">
        <v>6280.06</v>
      </c>
      <c r="I386" s="55">
        <v>0</v>
      </c>
      <c r="J386" s="55">
        <v>1041.73</v>
      </c>
      <c r="K386" s="56">
        <v>12500.78</v>
      </c>
      <c r="L386" s="46">
        <v>13542.51</v>
      </c>
      <c r="M386" s="111"/>
      <c r="N386" s="113">
        <v>12500.78</v>
      </c>
      <c r="O386" s="113">
        <v>6220.72</v>
      </c>
      <c r="P386" s="113"/>
      <c r="Q386" s="113">
        <v>14662.24</v>
      </c>
      <c r="R386" s="113">
        <v>13620.51</v>
      </c>
      <c r="S386" s="47"/>
    </row>
    <row r="387" spans="1:19" ht="9" customHeight="1" x14ac:dyDescent="0.2">
      <c r="A387" s="253"/>
      <c r="B387" s="253"/>
      <c r="C387" s="48" t="s">
        <v>4</v>
      </c>
      <c r="D387" s="49">
        <v>8</v>
      </c>
      <c r="E387" s="50">
        <v>12044994</v>
      </c>
      <c r="F387" s="50">
        <v>0</v>
      </c>
      <c r="G387" s="50">
        <v>0</v>
      </c>
      <c r="H387" s="50">
        <v>12159892</v>
      </c>
      <c r="I387" s="50">
        <v>0</v>
      </c>
      <c r="J387" s="51">
        <v>2017071</v>
      </c>
      <c r="K387" s="50">
        <v>24204885</v>
      </c>
      <c r="L387" s="72">
        <v>26221956</v>
      </c>
      <c r="M387" s="112"/>
      <c r="N387" s="114">
        <v>24204885</v>
      </c>
      <c r="O387" s="114">
        <v>12044994</v>
      </c>
      <c r="P387" s="114">
        <v>0</v>
      </c>
      <c r="Q387" s="114">
        <v>28390055</v>
      </c>
      <c r="R387" s="114">
        <v>26372985</v>
      </c>
      <c r="S387" s="47"/>
    </row>
    <row r="388" spans="1:19" ht="12.75" customHeight="1" x14ac:dyDescent="0.2">
      <c r="A388" s="253"/>
      <c r="B388" s="253"/>
      <c r="C388" s="53" t="s">
        <v>3</v>
      </c>
      <c r="D388" s="54">
        <v>9</v>
      </c>
      <c r="E388" s="55">
        <v>7211.29</v>
      </c>
      <c r="F388" s="55">
        <v>0</v>
      </c>
      <c r="G388" s="55">
        <v>0</v>
      </c>
      <c r="H388" s="55">
        <v>6280.06</v>
      </c>
      <c r="I388" s="55">
        <v>0</v>
      </c>
      <c r="J388" s="55">
        <v>1124.28</v>
      </c>
      <c r="K388" s="56">
        <v>13491.35</v>
      </c>
      <c r="L388" s="46">
        <v>14615.63</v>
      </c>
      <c r="M388" s="111"/>
      <c r="N388" s="113">
        <v>13491.35</v>
      </c>
      <c r="O388" s="113">
        <v>7211.29</v>
      </c>
      <c r="P388" s="113"/>
      <c r="Q388" s="113">
        <v>15913.66</v>
      </c>
      <c r="R388" s="113">
        <v>14789.38</v>
      </c>
      <c r="S388" s="47"/>
    </row>
    <row r="389" spans="1:19" ht="9" customHeight="1" x14ac:dyDescent="0.2">
      <c r="A389" s="253"/>
      <c r="B389" s="253"/>
      <c r="C389" s="48" t="s">
        <v>4</v>
      </c>
      <c r="D389" s="49">
        <v>14</v>
      </c>
      <c r="E389" s="50">
        <v>13963004</v>
      </c>
      <c r="F389" s="50">
        <v>0</v>
      </c>
      <c r="G389" s="50">
        <v>0</v>
      </c>
      <c r="H389" s="50">
        <v>12159892</v>
      </c>
      <c r="I389" s="50">
        <v>0</v>
      </c>
      <c r="J389" s="51">
        <v>2176910</v>
      </c>
      <c r="K389" s="50">
        <v>26122896</v>
      </c>
      <c r="L389" s="72">
        <v>28299806</v>
      </c>
      <c r="M389" s="112"/>
      <c r="N389" s="114">
        <v>26122896</v>
      </c>
      <c r="O389" s="114">
        <v>13963004</v>
      </c>
      <c r="P389" s="114">
        <v>0</v>
      </c>
      <c r="Q389" s="114">
        <v>30813142</v>
      </c>
      <c r="R389" s="114">
        <v>28636233</v>
      </c>
      <c r="S389" s="47"/>
    </row>
    <row r="390" spans="1:19" ht="12.75" customHeight="1" x14ac:dyDescent="0.2">
      <c r="A390" s="253"/>
      <c r="B390" s="253"/>
      <c r="C390" s="53" t="s">
        <v>3</v>
      </c>
      <c r="D390" s="54">
        <v>15</v>
      </c>
      <c r="E390" s="55">
        <v>8142.98</v>
      </c>
      <c r="F390" s="55">
        <v>0</v>
      </c>
      <c r="G390" s="55">
        <v>0</v>
      </c>
      <c r="H390" s="55">
        <v>6280.06</v>
      </c>
      <c r="I390" s="55">
        <v>0</v>
      </c>
      <c r="J390" s="55">
        <v>1201.92</v>
      </c>
      <c r="K390" s="56">
        <v>14423.04</v>
      </c>
      <c r="L390" s="46">
        <v>15624.96</v>
      </c>
      <c r="M390" s="111"/>
      <c r="N390" s="113">
        <v>14423.04</v>
      </c>
      <c r="O390" s="113">
        <v>8142.98</v>
      </c>
      <c r="P390" s="113"/>
      <c r="Q390" s="113">
        <v>17090.7</v>
      </c>
      <c r="R390" s="113">
        <v>15888.78</v>
      </c>
      <c r="S390" s="47"/>
    </row>
    <row r="391" spans="1:19" ht="9" customHeight="1" x14ac:dyDescent="0.2">
      <c r="A391" s="253"/>
      <c r="B391" s="253"/>
      <c r="C391" s="48" t="s">
        <v>4</v>
      </c>
      <c r="D391" s="49">
        <v>20</v>
      </c>
      <c r="E391" s="50">
        <v>15767008</v>
      </c>
      <c r="F391" s="50">
        <v>0</v>
      </c>
      <c r="G391" s="50">
        <v>0</v>
      </c>
      <c r="H391" s="50">
        <v>12159892</v>
      </c>
      <c r="I391" s="50">
        <v>0</v>
      </c>
      <c r="J391" s="51">
        <v>2327242</v>
      </c>
      <c r="K391" s="50">
        <v>27926900</v>
      </c>
      <c r="L391" s="72">
        <v>30254141</v>
      </c>
      <c r="M391" s="112"/>
      <c r="N391" s="114">
        <v>27926900</v>
      </c>
      <c r="O391" s="114">
        <v>15767008</v>
      </c>
      <c r="P391" s="114">
        <v>0</v>
      </c>
      <c r="Q391" s="114">
        <v>33092210</v>
      </c>
      <c r="R391" s="114">
        <v>30764968</v>
      </c>
      <c r="S391" s="47"/>
    </row>
    <row r="392" spans="1:19" ht="12.75" customHeight="1" x14ac:dyDescent="0.2">
      <c r="A392" s="253"/>
      <c r="B392" s="253"/>
      <c r="C392" s="53" t="s">
        <v>3</v>
      </c>
      <c r="D392" s="54">
        <v>21</v>
      </c>
      <c r="E392" s="55">
        <v>9074.66</v>
      </c>
      <c r="F392" s="55">
        <v>0</v>
      </c>
      <c r="G392" s="55">
        <v>0</v>
      </c>
      <c r="H392" s="55">
        <v>6280.06</v>
      </c>
      <c r="I392" s="55">
        <v>0</v>
      </c>
      <c r="J392" s="55">
        <v>1279.56</v>
      </c>
      <c r="K392" s="56">
        <v>15354.72</v>
      </c>
      <c r="L392" s="46">
        <v>16634.28</v>
      </c>
      <c r="M392" s="111"/>
      <c r="N392" s="113">
        <v>15354.72</v>
      </c>
      <c r="O392" s="113">
        <v>9074.66</v>
      </c>
      <c r="P392" s="113"/>
      <c r="Q392" s="113">
        <v>18267.72</v>
      </c>
      <c r="R392" s="113">
        <v>16988.16</v>
      </c>
      <c r="S392" s="47"/>
    </row>
    <row r="393" spans="1:19" ht="9" customHeight="1" x14ac:dyDescent="0.2">
      <c r="A393" s="253"/>
      <c r="B393" s="253"/>
      <c r="C393" s="48" t="s">
        <v>4</v>
      </c>
      <c r="D393" s="49">
        <v>27</v>
      </c>
      <c r="E393" s="50">
        <v>17570992</v>
      </c>
      <c r="F393" s="50">
        <v>0</v>
      </c>
      <c r="G393" s="50">
        <v>0</v>
      </c>
      <c r="H393" s="50">
        <v>12159892</v>
      </c>
      <c r="I393" s="50">
        <v>0</v>
      </c>
      <c r="J393" s="51">
        <v>2477574</v>
      </c>
      <c r="K393" s="50">
        <v>29730884</v>
      </c>
      <c r="L393" s="72">
        <v>32208457</v>
      </c>
      <c r="M393" s="112"/>
      <c r="N393" s="114">
        <v>29730884</v>
      </c>
      <c r="O393" s="114">
        <v>17570992</v>
      </c>
      <c r="P393" s="114">
        <v>0</v>
      </c>
      <c r="Q393" s="114">
        <v>35371238</v>
      </c>
      <c r="R393" s="114">
        <v>32893665</v>
      </c>
      <c r="S393" s="47"/>
    </row>
    <row r="394" spans="1:19" ht="12.75" customHeight="1" x14ac:dyDescent="0.2">
      <c r="A394" s="253"/>
      <c r="B394" s="253"/>
      <c r="C394" s="53" t="s">
        <v>3</v>
      </c>
      <c r="D394" s="54">
        <v>28</v>
      </c>
      <c r="E394" s="55">
        <v>9750.19</v>
      </c>
      <c r="F394" s="55">
        <v>0</v>
      </c>
      <c r="G394" s="55">
        <v>0</v>
      </c>
      <c r="H394" s="55">
        <v>6280.06</v>
      </c>
      <c r="I394" s="55">
        <v>0</v>
      </c>
      <c r="J394" s="55">
        <v>1335.85</v>
      </c>
      <c r="K394" s="56">
        <v>16030.25</v>
      </c>
      <c r="L394" s="46">
        <v>17366.099999999999</v>
      </c>
      <c r="M394" s="111"/>
      <c r="N394" s="113">
        <v>16030.25</v>
      </c>
      <c r="O394" s="113">
        <v>9750.19</v>
      </c>
      <c r="P394" s="113"/>
      <c r="Q394" s="113">
        <v>19121.13</v>
      </c>
      <c r="R394" s="113">
        <v>17785.28</v>
      </c>
      <c r="S394" s="47"/>
    </row>
    <row r="395" spans="1:19" ht="9" customHeight="1" x14ac:dyDescent="0.2">
      <c r="A395" s="253"/>
      <c r="B395" s="253"/>
      <c r="C395" s="48" t="s">
        <v>4</v>
      </c>
      <c r="D395" s="49">
        <v>34</v>
      </c>
      <c r="E395" s="50">
        <v>18879000</v>
      </c>
      <c r="F395" s="50">
        <v>0</v>
      </c>
      <c r="G395" s="50">
        <v>0</v>
      </c>
      <c r="H395" s="50">
        <v>12159892</v>
      </c>
      <c r="I395" s="50">
        <v>0</v>
      </c>
      <c r="J395" s="51">
        <v>2586566</v>
      </c>
      <c r="K395" s="50">
        <v>31038892</v>
      </c>
      <c r="L395" s="72">
        <v>33625458</v>
      </c>
      <c r="M395" s="112"/>
      <c r="N395" s="114">
        <v>31038892</v>
      </c>
      <c r="O395" s="114">
        <v>18879000</v>
      </c>
      <c r="P395" s="114">
        <v>0</v>
      </c>
      <c r="Q395" s="114">
        <v>37023670</v>
      </c>
      <c r="R395" s="114">
        <v>34437104</v>
      </c>
      <c r="S395" s="47"/>
    </row>
    <row r="396" spans="1:19" ht="12.75" customHeight="1" x14ac:dyDescent="0.2">
      <c r="A396" s="253"/>
      <c r="B396" s="253"/>
      <c r="C396" s="53" t="s">
        <v>3</v>
      </c>
      <c r="D396" s="54">
        <v>35</v>
      </c>
      <c r="E396" s="55">
        <v>10255.280000000001</v>
      </c>
      <c r="F396" s="55">
        <v>0</v>
      </c>
      <c r="G396" s="55">
        <v>0</v>
      </c>
      <c r="H396" s="55">
        <v>6280.06</v>
      </c>
      <c r="I396" s="55">
        <v>0</v>
      </c>
      <c r="J396" s="55">
        <v>1377.95</v>
      </c>
      <c r="K396" s="56">
        <v>16535.34</v>
      </c>
      <c r="L396" s="46">
        <v>17913.29</v>
      </c>
      <c r="M396" s="111"/>
      <c r="N396" s="113">
        <v>16535.34</v>
      </c>
      <c r="O396" s="113">
        <v>10255.280000000001</v>
      </c>
      <c r="P396" s="113"/>
      <c r="Q396" s="113">
        <v>19759.240000000002</v>
      </c>
      <c r="R396" s="113">
        <v>18381.29</v>
      </c>
      <c r="S396" s="47"/>
    </row>
    <row r="397" spans="1:19" ht="9" customHeight="1" x14ac:dyDescent="0.2">
      <c r="A397" s="254"/>
      <c r="B397" s="254"/>
      <c r="C397" s="58" t="s">
        <v>4</v>
      </c>
      <c r="D397" s="59"/>
      <c r="E397" s="61">
        <v>19856991</v>
      </c>
      <c r="F397" s="61">
        <v>0</v>
      </c>
      <c r="G397" s="61">
        <v>0</v>
      </c>
      <c r="H397" s="61">
        <v>12159892</v>
      </c>
      <c r="I397" s="61">
        <v>0</v>
      </c>
      <c r="J397" s="60">
        <v>2668083</v>
      </c>
      <c r="K397" s="61">
        <v>32016883</v>
      </c>
      <c r="L397" s="72">
        <v>34684966</v>
      </c>
      <c r="M397" s="112"/>
      <c r="N397" s="114">
        <v>32016883</v>
      </c>
      <c r="O397" s="114">
        <v>19856991</v>
      </c>
      <c r="P397" s="114">
        <v>0</v>
      </c>
      <c r="Q397" s="114">
        <v>38259224</v>
      </c>
      <c r="R397" s="114">
        <v>35591140</v>
      </c>
      <c r="S397" s="47"/>
    </row>
    <row r="398" spans="1:19" ht="12.75" customHeight="1" x14ac:dyDescent="0.2">
      <c r="A398" s="239">
        <v>35370</v>
      </c>
      <c r="B398" s="239">
        <v>35611</v>
      </c>
      <c r="C398" s="42" t="s">
        <v>3</v>
      </c>
      <c r="D398" s="43">
        <v>0</v>
      </c>
      <c r="E398" s="44">
        <v>6367.4</v>
      </c>
      <c r="F398" s="44">
        <v>0</v>
      </c>
      <c r="G398" s="44">
        <v>0</v>
      </c>
      <c r="H398" s="44">
        <v>6280.06</v>
      </c>
      <c r="I398" s="44">
        <v>0</v>
      </c>
      <c r="J398" s="44">
        <v>1053.96</v>
      </c>
      <c r="K398" s="45">
        <v>12647.46</v>
      </c>
      <c r="L398" s="46">
        <v>13701.42</v>
      </c>
      <c r="M398" s="111"/>
      <c r="N398" s="113">
        <v>12647.46</v>
      </c>
      <c r="O398" s="113">
        <v>6367.4</v>
      </c>
      <c r="P398" s="113"/>
      <c r="Q398" s="113">
        <v>14847.55</v>
      </c>
      <c r="R398" s="113">
        <v>13793.59</v>
      </c>
      <c r="S398" s="47"/>
    </row>
    <row r="399" spans="1:19" ht="9" customHeight="1" x14ac:dyDescent="0.2">
      <c r="A399" s="252"/>
      <c r="B399" s="252"/>
      <c r="C399" s="48" t="s">
        <v>4</v>
      </c>
      <c r="D399" s="49">
        <v>2</v>
      </c>
      <c r="E399" s="50">
        <v>12329006</v>
      </c>
      <c r="F399" s="50">
        <v>0</v>
      </c>
      <c r="G399" s="50">
        <v>0</v>
      </c>
      <c r="H399" s="50">
        <v>12159892</v>
      </c>
      <c r="I399" s="50">
        <v>0</v>
      </c>
      <c r="J399" s="51">
        <v>2040751</v>
      </c>
      <c r="K399" s="50">
        <v>24488897</v>
      </c>
      <c r="L399" s="72">
        <v>26529649</v>
      </c>
      <c r="M399" s="112"/>
      <c r="N399" s="114">
        <v>24488897</v>
      </c>
      <c r="O399" s="114">
        <v>12329006</v>
      </c>
      <c r="P399" s="114">
        <v>0</v>
      </c>
      <c r="Q399" s="114">
        <v>28748866</v>
      </c>
      <c r="R399" s="114">
        <v>26708115</v>
      </c>
      <c r="S399" s="47"/>
    </row>
    <row r="400" spans="1:19" ht="12.75" customHeight="1" x14ac:dyDescent="0.2">
      <c r="A400" s="253">
        <v>35370</v>
      </c>
      <c r="B400" s="253">
        <v>35611</v>
      </c>
      <c r="C400" s="53" t="s">
        <v>3</v>
      </c>
      <c r="D400" s="54">
        <v>3</v>
      </c>
      <c r="E400" s="55">
        <v>6648.35</v>
      </c>
      <c r="F400" s="55">
        <v>0</v>
      </c>
      <c r="G400" s="55">
        <v>0</v>
      </c>
      <c r="H400" s="55">
        <v>6280.06</v>
      </c>
      <c r="I400" s="55">
        <v>0</v>
      </c>
      <c r="J400" s="55">
        <v>1077.3699999999999</v>
      </c>
      <c r="K400" s="56">
        <v>12928.41</v>
      </c>
      <c r="L400" s="46">
        <v>14005.78</v>
      </c>
      <c r="M400" s="111"/>
      <c r="N400" s="113">
        <v>12928.41</v>
      </c>
      <c r="O400" s="113">
        <v>6648.35</v>
      </c>
      <c r="P400" s="113"/>
      <c r="Q400" s="113">
        <v>15202.48</v>
      </c>
      <c r="R400" s="113">
        <v>14125.11</v>
      </c>
      <c r="S400" s="47"/>
    </row>
    <row r="401" spans="1:19" ht="9" customHeight="1" x14ac:dyDescent="0.2">
      <c r="A401" s="253"/>
      <c r="B401" s="253"/>
      <c r="C401" s="48" t="s">
        <v>4</v>
      </c>
      <c r="D401" s="49">
        <v>8</v>
      </c>
      <c r="E401" s="50">
        <v>12873001</v>
      </c>
      <c r="F401" s="50">
        <v>0</v>
      </c>
      <c r="G401" s="50">
        <v>0</v>
      </c>
      <c r="H401" s="50">
        <v>12159892</v>
      </c>
      <c r="I401" s="50">
        <v>0</v>
      </c>
      <c r="J401" s="51">
        <v>2086079</v>
      </c>
      <c r="K401" s="50">
        <v>25032892</v>
      </c>
      <c r="L401" s="72">
        <v>27118972</v>
      </c>
      <c r="M401" s="112"/>
      <c r="N401" s="114">
        <v>25032892</v>
      </c>
      <c r="O401" s="114">
        <v>12873001</v>
      </c>
      <c r="P401" s="114">
        <v>0</v>
      </c>
      <c r="Q401" s="114">
        <v>29436106</v>
      </c>
      <c r="R401" s="114">
        <v>27350027</v>
      </c>
      <c r="S401" s="47"/>
    </row>
    <row r="402" spans="1:19" ht="12.75" customHeight="1" x14ac:dyDescent="0.2">
      <c r="A402" s="253"/>
      <c r="B402" s="253"/>
      <c r="C402" s="53" t="s">
        <v>3</v>
      </c>
      <c r="D402" s="54">
        <v>9</v>
      </c>
      <c r="E402" s="55">
        <v>7669.9</v>
      </c>
      <c r="F402" s="55">
        <v>0</v>
      </c>
      <c r="G402" s="55">
        <v>0</v>
      </c>
      <c r="H402" s="55">
        <v>6280.06</v>
      </c>
      <c r="I402" s="55">
        <v>0</v>
      </c>
      <c r="J402" s="55">
        <v>1162.5</v>
      </c>
      <c r="K402" s="56">
        <v>13949.96</v>
      </c>
      <c r="L402" s="46">
        <v>15112.46</v>
      </c>
      <c r="M402" s="111"/>
      <c r="N402" s="113">
        <v>13949.96</v>
      </c>
      <c r="O402" s="113">
        <v>7669.9</v>
      </c>
      <c r="P402" s="113"/>
      <c r="Q402" s="113">
        <v>16493.04</v>
      </c>
      <c r="R402" s="113">
        <v>15330.54</v>
      </c>
      <c r="S402" s="47"/>
    </row>
    <row r="403" spans="1:19" ht="9" customHeight="1" x14ac:dyDescent="0.2">
      <c r="A403" s="253"/>
      <c r="B403" s="253"/>
      <c r="C403" s="48" t="s">
        <v>4</v>
      </c>
      <c r="D403" s="49">
        <v>14</v>
      </c>
      <c r="E403" s="50">
        <v>14850997</v>
      </c>
      <c r="F403" s="50">
        <v>0</v>
      </c>
      <c r="G403" s="50">
        <v>0</v>
      </c>
      <c r="H403" s="50">
        <v>12159892</v>
      </c>
      <c r="I403" s="50">
        <v>0</v>
      </c>
      <c r="J403" s="51">
        <v>2250914</v>
      </c>
      <c r="K403" s="50">
        <v>27010889</v>
      </c>
      <c r="L403" s="72">
        <v>29261803</v>
      </c>
      <c r="M403" s="112"/>
      <c r="N403" s="114">
        <v>27010889</v>
      </c>
      <c r="O403" s="114">
        <v>14850997</v>
      </c>
      <c r="P403" s="114">
        <v>0</v>
      </c>
      <c r="Q403" s="114">
        <v>31934979</v>
      </c>
      <c r="R403" s="114">
        <v>29684065</v>
      </c>
      <c r="S403" s="47"/>
    </row>
    <row r="404" spans="1:19" ht="12.75" customHeight="1" x14ac:dyDescent="0.2">
      <c r="A404" s="253"/>
      <c r="B404" s="253"/>
      <c r="C404" s="53" t="s">
        <v>3</v>
      </c>
      <c r="D404" s="54">
        <v>15</v>
      </c>
      <c r="E404" s="55">
        <v>8632.58</v>
      </c>
      <c r="F404" s="55">
        <v>0</v>
      </c>
      <c r="G404" s="55">
        <v>0</v>
      </c>
      <c r="H404" s="55">
        <v>6280.06</v>
      </c>
      <c r="I404" s="55">
        <v>0</v>
      </c>
      <c r="J404" s="55">
        <v>1242.72</v>
      </c>
      <c r="K404" s="56">
        <v>14912.64</v>
      </c>
      <c r="L404" s="46">
        <v>16155.36</v>
      </c>
      <c r="M404" s="111"/>
      <c r="N404" s="113">
        <v>14912.64</v>
      </c>
      <c r="O404" s="113">
        <v>8632.58</v>
      </c>
      <c r="P404" s="113"/>
      <c r="Q404" s="113">
        <v>17709.22</v>
      </c>
      <c r="R404" s="113">
        <v>16466.5</v>
      </c>
      <c r="S404" s="47"/>
    </row>
    <row r="405" spans="1:19" ht="9" customHeight="1" x14ac:dyDescent="0.2">
      <c r="A405" s="253"/>
      <c r="B405" s="253"/>
      <c r="C405" s="48" t="s">
        <v>4</v>
      </c>
      <c r="D405" s="49">
        <v>20</v>
      </c>
      <c r="E405" s="50">
        <v>16715006</v>
      </c>
      <c r="F405" s="50">
        <v>0</v>
      </c>
      <c r="G405" s="50">
        <v>0</v>
      </c>
      <c r="H405" s="50">
        <v>12159892</v>
      </c>
      <c r="I405" s="50">
        <v>0</v>
      </c>
      <c r="J405" s="51">
        <v>2406241</v>
      </c>
      <c r="K405" s="50">
        <v>28874897</v>
      </c>
      <c r="L405" s="72">
        <v>31281139</v>
      </c>
      <c r="M405" s="112"/>
      <c r="N405" s="114">
        <v>28874897</v>
      </c>
      <c r="O405" s="114">
        <v>16715006</v>
      </c>
      <c r="P405" s="114">
        <v>0</v>
      </c>
      <c r="Q405" s="114">
        <v>34289831</v>
      </c>
      <c r="R405" s="114">
        <v>31883590</v>
      </c>
      <c r="S405" s="47"/>
    </row>
    <row r="406" spans="1:19" ht="12.75" customHeight="1" x14ac:dyDescent="0.2">
      <c r="A406" s="253"/>
      <c r="B406" s="253"/>
      <c r="C406" s="53" t="s">
        <v>3</v>
      </c>
      <c r="D406" s="54">
        <v>21</v>
      </c>
      <c r="E406" s="55">
        <v>9601.4500000000007</v>
      </c>
      <c r="F406" s="55">
        <v>0</v>
      </c>
      <c r="G406" s="55">
        <v>0</v>
      </c>
      <c r="H406" s="55">
        <v>6280.06</v>
      </c>
      <c r="I406" s="55">
        <v>0</v>
      </c>
      <c r="J406" s="55">
        <v>1323.46</v>
      </c>
      <c r="K406" s="56">
        <v>15881.51</v>
      </c>
      <c r="L406" s="46">
        <v>17204.97</v>
      </c>
      <c r="M406" s="111"/>
      <c r="N406" s="113">
        <v>15881.51</v>
      </c>
      <c r="O406" s="113">
        <v>9601.4500000000007</v>
      </c>
      <c r="P406" s="113"/>
      <c r="Q406" s="113">
        <v>18933.23</v>
      </c>
      <c r="R406" s="113">
        <v>17609.77</v>
      </c>
      <c r="S406" s="47"/>
    </row>
    <row r="407" spans="1:19" ht="9" customHeight="1" x14ac:dyDescent="0.2">
      <c r="A407" s="253"/>
      <c r="B407" s="253"/>
      <c r="C407" s="48" t="s">
        <v>4</v>
      </c>
      <c r="D407" s="49">
        <v>27</v>
      </c>
      <c r="E407" s="50">
        <v>18591000</v>
      </c>
      <c r="F407" s="50">
        <v>0</v>
      </c>
      <c r="G407" s="50">
        <v>0</v>
      </c>
      <c r="H407" s="50">
        <v>12159892</v>
      </c>
      <c r="I407" s="50">
        <v>0</v>
      </c>
      <c r="J407" s="51">
        <v>2562576</v>
      </c>
      <c r="K407" s="50">
        <v>30750891</v>
      </c>
      <c r="L407" s="72">
        <v>33313467</v>
      </c>
      <c r="M407" s="112"/>
      <c r="N407" s="114">
        <v>30750891</v>
      </c>
      <c r="O407" s="114">
        <v>18591000</v>
      </c>
      <c r="P407" s="114">
        <v>0</v>
      </c>
      <c r="Q407" s="114">
        <v>36659845</v>
      </c>
      <c r="R407" s="114">
        <v>34097269</v>
      </c>
      <c r="S407" s="47"/>
    </row>
    <row r="408" spans="1:19" ht="12.75" customHeight="1" x14ac:dyDescent="0.2">
      <c r="A408" s="253"/>
      <c r="B408" s="253"/>
      <c r="C408" s="53" t="s">
        <v>3</v>
      </c>
      <c r="D408" s="54">
        <v>28</v>
      </c>
      <c r="E408" s="55">
        <v>10295.57</v>
      </c>
      <c r="F408" s="55">
        <v>0</v>
      </c>
      <c r="G408" s="55">
        <v>0</v>
      </c>
      <c r="H408" s="55">
        <v>6280.06</v>
      </c>
      <c r="I408" s="55">
        <v>0</v>
      </c>
      <c r="J408" s="55">
        <v>1381.3</v>
      </c>
      <c r="K408" s="56">
        <v>16575.63</v>
      </c>
      <c r="L408" s="46">
        <v>17956.93</v>
      </c>
      <c r="M408" s="111"/>
      <c r="N408" s="113">
        <v>16575.63</v>
      </c>
      <c r="O408" s="113">
        <v>10295.57</v>
      </c>
      <c r="P408" s="113"/>
      <c r="Q408" s="113">
        <v>19810.13</v>
      </c>
      <c r="R408" s="113">
        <v>18428.830000000002</v>
      </c>
      <c r="S408" s="47"/>
    </row>
    <row r="409" spans="1:19" ht="9" customHeight="1" x14ac:dyDescent="0.2">
      <c r="A409" s="253"/>
      <c r="B409" s="253"/>
      <c r="C409" s="48" t="s">
        <v>4</v>
      </c>
      <c r="D409" s="49">
        <v>34</v>
      </c>
      <c r="E409" s="50">
        <v>19935003</v>
      </c>
      <c r="F409" s="50">
        <v>0</v>
      </c>
      <c r="G409" s="50">
        <v>0</v>
      </c>
      <c r="H409" s="50">
        <v>12159892</v>
      </c>
      <c r="I409" s="50">
        <v>0</v>
      </c>
      <c r="J409" s="51">
        <v>2674570</v>
      </c>
      <c r="K409" s="50">
        <v>32094895</v>
      </c>
      <c r="L409" s="72">
        <v>34769465</v>
      </c>
      <c r="M409" s="112"/>
      <c r="N409" s="114">
        <v>32094895</v>
      </c>
      <c r="O409" s="114">
        <v>19935003</v>
      </c>
      <c r="P409" s="114">
        <v>0</v>
      </c>
      <c r="Q409" s="114">
        <v>38357760</v>
      </c>
      <c r="R409" s="114">
        <v>35683191</v>
      </c>
      <c r="S409" s="47"/>
    </row>
    <row r="410" spans="1:19" ht="12.75" customHeight="1" x14ac:dyDescent="0.2">
      <c r="A410" s="253"/>
      <c r="B410" s="253"/>
      <c r="C410" s="53" t="s">
        <v>3</v>
      </c>
      <c r="D410" s="54">
        <v>35</v>
      </c>
      <c r="E410" s="55">
        <v>10819.26</v>
      </c>
      <c r="F410" s="55">
        <v>0</v>
      </c>
      <c r="G410" s="55">
        <v>0</v>
      </c>
      <c r="H410" s="55">
        <v>6280.06</v>
      </c>
      <c r="I410" s="55">
        <v>0</v>
      </c>
      <c r="J410" s="55">
        <v>1424.94</v>
      </c>
      <c r="K410" s="56">
        <v>17099.32</v>
      </c>
      <c r="L410" s="46">
        <v>18524.259999999998</v>
      </c>
      <c r="M410" s="111"/>
      <c r="N410" s="113">
        <v>17099.32</v>
      </c>
      <c r="O410" s="113">
        <v>10819.26</v>
      </c>
      <c r="P410" s="113"/>
      <c r="Q410" s="113">
        <v>20471.73</v>
      </c>
      <c r="R410" s="113">
        <v>19046.79</v>
      </c>
      <c r="S410" s="47"/>
    </row>
    <row r="411" spans="1:19" ht="9" customHeight="1" x14ac:dyDescent="0.2">
      <c r="A411" s="254"/>
      <c r="B411" s="254"/>
      <c r="C411" s="58" t="s">
        <v>4</v>
      </c>
      <c r="D411" s="59"/>
      <c r="E411" s="61">
        <v>20949009</v>
      </c>
      <c r="F411" s="61">
        <v>0</v>
      </c>
      <c r="G411" s="61">
        <v>0</v>
      </c>
      <c r="H411" s="61">
        <v>12159892</v>
      </c>
      <c r="I411" s="61">
        <v>0</v>
      </c>
      <c r="J411" s="60">
        <v>2759069</v>
      </c>
      <c r="K411" s="61">
        <v>33108900</v>
      </c>
      <c r="L411" s="72">
        <v>35867969</v>
      </c>
      <c r="M411" s="112"/>
      <c r="N411" s="114">
        <v>33108900</v>
      </c>
      <c r="O411" s="114">
        <v>20949009</v>
      </c>
      <c r="P411" s="114">
        <v>0</v>
      </c>
      <c r="Q411" s="114">
        <v>39638797</v>
      </c>
      <c r="R411" s="114">
        <v>36879728</v>
      </c>
      <c r="S411" s="47"/>
    </row>
    <row r="412" spans="1:19" ht="12.75" customHeight="1" x14ac:dyDescent="0.2">
      <c r="A412" s="239">
        <v>35612</v>
      </c>
      <c r="B412" s="239">
        <v>36099</v>
      </c>
      <c r="C412" s="42" t="s">
        <v>3</v>
      </c>
      <c r="D412" s="43">
        <v>0</v>
      </c>
      <c r="E412" s="44">
        <v>6739.25</v>
      </c>
      <c r="F412" s="44">
        <v>0</v>
      </c>
      <c r="G412" s="44">
        <v>0</v>
      </c>
      <c r="H412" s="44">
        <v>6280.06</v>
      </c>
      <c r="I412" s="44">
        <v>0</v>
      </c>
      <c r="J412" s="44">
        <v>1084.94</v>
      </c>
      <c r="K412" s="45">
        <v>13019.31</v>
      </c>
      <c r="L412" s="46">
        <v>14104.25</v>
      </c>
      <c r="M412" s="111"/>
      <c r="N412" s="113">
        <v>13019.31</v>
      </c>
      <c r="O412" s="113">
        <v>6739.25</v>
      </c>
      <c r="P412" s="113"/>
      <c r="Q412" s="113">
        <v>15317.32</v>
      </c>
      <c r="R412" s="113">
        <v>14232.38</v>
      </c>
      <c r="S412" s="47"/>
    </row>
    <row r="413" spans="1:19" ht="9" customHeight="1" x14ac:dyDescent="0.2">
      <c r="A413" s="252"/>
      <c r="B413" s="252"/>
      <c r="C413" s="48" t="s">
        <v>4</v>
      </c>
      <c r="D413" s="49">
        <v>2</v>
      </c>
      <c r="E413" s="50">
        <v>13049008</v>
      </c>
      <c r="F413" s="50">
        <v>0</v>
      </c>
      <c r="G413" s="50">
        <v>0</v>
      </c>
      <c r="H413" s="50">
        <v>12159892</v>
      </c>
      <c r="I413" s="50">
        <v>0</v>
      </c>
      <c r="J413" s="51">
        <v>2100737</v>
      </c>
      <c r="K413" s="50">
        <v>25208899</v>
      </c>
      <c r="L413" s="72">
        <v>27309636</v>
      </c>
      <c r="M413" s="112"/>
      <c r="N413" s="114">
        <v>25208899</v>
      </c>
      <c r="O413" s="114">
        <v>13049008</v>
      </c>
      <c r="P413" s="114">
        <v>0</v>
      </c>
      <c r="Q413" s="114">
        <v>29658467</v>
      </c>
      <c r="R413" s="114">
        <v>27557730</v>
      </c>
      <c r="S413" s="47"/>
    </row>
    <row r="414" spans="1:19" ht="12.75" customHeight="1" x14ac:dyDescent="0.2">
      <c r="A414" s="253">
        <v>35612</v>
      </c>
      <c r="B414" s="253">
        <v>36099</v>
      </c>
      <c r="C414" s="53" t="s">
        <v>3</v>
      </c>
      <c r="D414" s="54">
        <v>3</v>
      </c>
      <c r="E414" s="55">
        <v>7026.4</v>
      </c>
      <c r="F414" s="55">
        <v>0</v>
      </c>
      <c r="G414" s="55">
        <v>0</v>
      </c>
      <c r="H414" s="55">
        <v>6280.06</v>
      </c>
      <c r="I414" s="55">
        <v>0</v>
      </c>
      <c r="J414" s="55">
        <v>1108.8699999999999</v>
      </c>
      <c r="K414" s="56">
        <v>13306.46</v>
      </c>
      <c r="L414" s="46">
        <v>14415.33</v>
      </c>
      <c r="M414" s="111"/>
      <c r="N414" s="113">
        <v>13306.46</v>
      </c>
      <c r="O414" s="113">
        <v>7026.4</v>
      </c>
      <c r="P414" s="113"/>
      <c r="Q414" s="113">
        <v>15680.08</v>
      </c>
      <c r="R414" s="113">
        <v>14571.21</v>
      </c>
      <c r="S414" s="47"/>
    </row>
    <row r="415" spans="1:19" ht="9" customHeight="1" x14ac:dyDescent="0.2">
      <c r="A415" s="253"/>
      <c r="B415" s="253"/>
      <c r="C415" s="48" t="s">
        <v>4</v>
      </c>
      <c r="D415" s="49">
        <v>8</v>
      </c>
      <c r="E415" s="50">
        <v>13605008</v>
      </c>
      <c r="F415" s="50">
        <v>0</v>
      </c>
      <c r="G415" s="50">
        <v>0</v>
      </c>
      <c r="H415" s="50">
        <v>12159892</v>
      </c>
      <c r="I415" s="50">
        <v>0</v>
      </c>
      <c r="J415" s="51">
        <v>2147072</v>
      </c>
      <c r="K415" s="50">
        <v>25764899</v>
      </c>
      <c r="L415" s="72">
        <v>27911971</v>
      </c>
      <c r="M415" s="112"/>
      <c r="N415" s="114">
        <v>25764899</v>
      </c>
      <c r="O415" s="114">
        <v>13605008</v>
      </c>
      <c r="P415" s="114">
        <v>0</v>
      </c>
      <c r="Q415" s="114">
        <v>30360869</v>
      </c>
      <c r="R415" s="114">
        <v>28213797</v>
      </c>
      <c r="S415" s="47"/>
    </row>
    <row r="416" spans="1:19" ht="12.75" customHeight="1" x14ac:dyDescent="0.2">
      <c r="A416" s="253"/>
      <c r="B416" s="253"/>
      <c r="C416" s="53" t="s">
        <v>3</v>
      </c>
      <c r="D416" s="54">
        <v>9</v>
      </c>
      <c r="E416" s="55">
        <v>8078.94</v>
      </c>
      <c r="F416" s="55">
        <v>0</v>
      </c>
      <c r="G416" s="55">
        <v>0</v>
      </c>
      <c r="H416" s="55">
        <v>6280.06</v>
      </c>
      <c r="I416" s="55">
        <v>0</v>
      </c>
      <c r="J416" s="55">
        <v>1196.58</v>
      </c>
      <c r="K416" s="56">
        <v>14359</v>
      </c>
      <c r="L416" s="46">
        <v>15555.58</v>
      </c>
      <c r="M416" s="111"/>
      <c r="N416" s="113">
        <v>14359</v>
      </c>
      <c r="O416" s="113">
        <v>8078.94</v>
      </c>
      <c r="P416" s="113"/>
      <c r="Q416" s="113">
        <v>17009.79</v>
      </c>
      <c r="R416" s="113">
        <v>15813.21</v>
      </c>
      <c r="S416" s="47"/>
    </row>
    <row r="417" spans="1:19" ht="9" customHeight="1" x14ac:dyDescent="0.2">
      <c r="A417" s="253"/>
      <c r="B417" s="253"/>
      <c r="C417" s="48" t="s">
        <v>4</v>
      </c>
      <c r="D417" s="49">
        <v>14</v>
      </c>
      <c r="E417" s="50">
        <v>15643009</v>
      </c>
      <c r="F417" s="50">
        <v>0</v>
      </c>
      <c r="G417" s="50">
        <v>0</v>
      </c>
      <c r="H417" s="50">
        <v>12159892</v>
      </c>
      <c r="I417" s="50">
        <v>0</v>
      </c>
      <c r="J417" s="51">
        <v>2316902</v>
      </c>
      <c r="K417" s="50">
        <v>27802901</v>
      </c>
      <c r="L417" s="72">
        <v>30119803</v>
      </c>
      <c r="M417" s="112"/>
      <c r="N417" s="114">
        <v>27802901</v>
      </c>
      <c r="O417" s="114">
        <v>15643009</v>
      </c>
      <c r="P417" s="114">
        <v>0</v>
      </c>
      <c r="Q417" s="114">
        <v>32935546</v>
      </c>
      <c r="R417" s="114">
        <v>30618644</v>
      </c>
      <c r="S417" s="47"/>
    </row>
    <row r="418" spans="1:19" ht="12.75" customHeight="1" x14ac:dyDescent="0.2">
      <c r="A418" s="253"/>
      <c r="B418" s="253"/>
      <c r="C418" s="53" t="s">
        <v>3</v>
      </c>
      <c r="D418" s="54">
        <v>15</v>
      </c>
      <c r="E418" s="55">
        <v>9066.4</v>
      </c>
      <c r="F418" s="55">
        <v>0</v>
      </c>
      <c r="G418" s="55">
        <v>0</v>
      </c>
      <c r="H418" s="55">
        <v>6280.06</v>
      </c>
      <c r="I418" s="55">
        <v>0</v>
      </c>
      <c r="J418" s="55">
        <v>1278.8699999999999</v>
      </c>
      <c r="K418" s="56">
        <v>15346.46</v>
      </c>
      <c r="L418" s="46">
        <v>16625.330000000002</v>
      </c>
      <c r="M418" s="111"/>
      <c r="N418" s="113">
        <v>15346.46</v>
      </c>
      <c r="O418" s="113">
        <v>9066.4</v>
      </c>
      <c r="P418" s="113"/>
      <c r="Q418" s="113">
        <v>18257.28</v>
      </c>
      <c r="R418" s="113">
        <v>16978.41</v>
      </c>
      <c r="S418" s="47"/>
    </row>
    <row r="419" spans="1:19" ht="9" customHeight="1" x14ac:dyDescent="0.2">
      <c r="A419" s="253"/>
      <c r="B419" s="253"/>
      <c r="C419" s="48" t="s">
        <v>4</v>
      </c>
      <c r="D419" s="49">
        <v>20</v>
      </c>
      <c r="E419" s="50">
        <v>17554998</v>
      </c>
      <c r="F419" s="50">
        <v>0</v>
      </c>
      <c r="G419" s="50">
        <v>0</v>
      </c>
      <c r="H419" s="50">
        <v>12159892</v>
      </c>
      <c r="I419" s="50">
        <v>0</v>
      </c>
      <c r="J419" s="51">
        <v>2476238</v>
      </c>
      <c r="K419" s="50">
        <v>29714890</v>
      </c>
      <c r="L419" s="72">
        <v>32191128</v>
      </c>
      <c r="M419" s="112"/>
      <c r="N419" s="114">
        <v>29714890</v>
      </c>
      <c r="O419" s="114">
        <v>17554998</v>
      </c>
      <c r="P419" s="114">
        <v>0</v>
      </c>
      <c r="Q419" s="114">
        <v>35351024</v>
      </c>
      <c r="R419" s="114">
        <v>32874786</v>
      </c>
      <c r="S419" s="47"/>
    </row>
    <row r="420" spans="1:19" ht="12.75" customHeight="1" x14ac:dyDescent="0.2">
      <c r="A420" s="253"/>
      <c r="B420" s="253"/>
      <c r="C420" s="53" t="s">
        <v>3</v>
      </c>
      <c r="D420" s="54">
        <v>21</v>
      </c>
      <c r="E420" s="55">
        <v>10066.26</v>
      </c>
      <c r="F420" s="55">
        <v>0</v>
      </c>
      <c r="G420" s="55">
        <v>0</v>
      </c>
      <c r="H420" s="55">
        <v>6280.06</v>
      </c>
      <c r="I420" s="55">
        <v>0</v>
      </c>
      <c r="J420" s="55">
        <v>1362.19</v>
      </c>
      <c r="K420" s="56">
        <v>16346.32</v>
      </c>
      <c r="L420" s="46">
        <v>17708.509999999998</v>
      </c>
      <c r="M420" s="111"/>
      <c r="N420" s="113">
        <v>16346.32</v>
      </c>
      <c r="O420" s="113">
        <v>10066.26</v>
      </c>
      <c r="P420" s="113"/>
      <c r="Q420" s="113">
        <v>19520.439999999999</v>
      </c>
      <c r="R420" s="113">
        <v>18158.25</v>
      </c>
      <c r="S420" s="47"/>
    </row>
    <row r="421" spans="1:19" ht="9" customHeight="1" x14ac:dyDescent="0.2">
      <c r="A421" s="253"/>
      <c r="B421" s="253"/>
      <c r="C421" s="48" t="s">
        <v>4</v>
      </c>
      <c r="D421" s="49">
        <v>27</v>
      </c>
      <c r="E421" s="50">
        <v>19490997</v>
      </c>
      <c r="F421" s="50">
        <v>0</v>
      </c>
      <c r="G421" s="50">
        <v>0</v>
      </c>
      <c r="H421" s="50">
        <v>12159892</v>
      </c>
      <c r="I421" s="50">
        <v>0</v>
      </c>
      <c r="J421" s="51">
        <v>2637568</v>
      </c>
      <c r="K421" s="50">
        <v>31650889</v>
      </c>
      <c r="L421" s="72">
        <v>34288457</v>
      </c>
      <c r="M421" s="112"/>
      <c r="N421" s="114">
        <v>31650889</v>
      </c>
      <c r="O421" s="114">
        <v>19490997</v>
      </c>
      <c r="P421" s="114">
        <v>0</v>
      </c>
      <c r="Q421" s="114">
        <v>37796842</v>
      </c>
      <c r="R421" s="114">
        <v>35159275</v>
      </c>
      <c r="S421" s="47"/>
    </row>
    <row r="422" spans="1:19" ht="12.75" customHeight="1" x14ac:dyDescent="0.2">
      <c r="A422" s="253"/>
      <c r="B422" s="253"/>
      <c r="C422" s="53" t="s">
        <v>3</v>
      </c>
      <c r="D422" s="54">
        <v>28</v>
      </c>
      <c r="E422" s="55">
        <v>10778.97</v>
      </c>
      <c r="F422" s="55">
        <v>0</v>
      </c>
      <c r="G422" s="55">
        <v>0</v>
      </c>
      <c r="H422" s="55">
        <v>6280.06</v>
      </c>
      <c r="I422" s="55">
        <v>0</v>
      </c>
      <c r="J422" s="55">
        <v>1421.59</v>
      </c>
      <c r="K422" s="56">
        <v>17059.03</v>
      </c>
      <c r="L422" s="46">
        <v>18480.62</v>
      </c>
      <c r="M422" s="111"/>
      <c r="N422" s="113">
        <v>17059.03</v>
      </c>
      <c r="O422" s="113">
        <v>10778.97</v>
      </c>
      <c r="P422" s="113"/>
      <c r="Q422" s="113">
        <v>20420.830000000002</v>
      </c>
      <c r="R422" s="113">
        <v>18999.240000000002</v>
      </c>
      <c r="S422" s="47"/>
    </row>
    <row r="423" spans="1:19" ht="9" customHeight="1" x14ac:dyDescent="0.2">
      <c r="A423" s="253"/>
      <c r="B423" s="253"/>
      <c r="C423" s="48" t="s">
        <v>4</v>
      </c>
      <c r="D423" s="49">
        <v>34</v>
      </c>
      <c r="E423" s="50">
        <v>20870996</v>
      </c>
      <c r="F423" s="50">
        <v>0</v>
      </c>
      <c r="G423" s="50">
        <v>0</v>
      </c>
      <c r="H423" s="50">
        <v>12159892</v>
      </c>
      <c r="I423" s="50">
        <v>0</v>
      </c>
      <c r="J423" s="51">
        <v>2752582</v>
      </c>
      <c r="K423" s="50">
        <v>33030888</v>
      </c>
      <c r="L423" s="72">
        <v>35783470</v>
      </c>
      <c r="M423" s="112"/>
      <c r="N423" s="114">
        <v>33030888</v>
      </c>
      <c r="O423" s="114">
        <v>20870996</v>
      </c>
      <c r="P423" s="114">
        <v>0</v>
      </c>
      <c r="Q423" s="114">
        <v>39540241</v>
      </c>
      <c r="R423" s="114">
        <v>36787658</v>
      </c>
      <c r="S423" s="47"/>
    </row>
    <row r="424" spans="1:19" ht="12.75" customHeight="1" x14ac:dyDescent="0.2">
      <c r="A424" s="253"/>
      <c r="B424" s="253"/>
      <c r="C424" s="53" t="s">
        <v>3</v>
      </c>
      <c r="D424" s="54">
        <v>35</v>
      </c>
      <c r="E424" s="55">
        <v>11321.25</v>
      </c>
      <c r="F424" s="55">
        <v>0</v>
      </c>
      <c r="G424" s="55">
        <v>0</v>
      </c>
      <c r="H424" s="55">
        <v>6280.06</v>
      </c>
      <c r="I424" s="55">
        <v>0</v>
      </c>
      <c r="J424" s="55">
        <v>1466.78</v>
      </c>
      <c r="K424" s="56">
        <v>17601.310000000001</v>
      </c>
      <c r="L424" s="46">
        <v>19068.09</v>
      </c>
      <c r="M424" s="111"/>
      <c r="N424" s="113">
        <v>17601.310000000001</v>
      </c>
      <c r="O424" s="113">
        <v>11321.25</v>
      </c>
      <c r="P424" s="113"/>
      <c r="Q424" s="113">
        <v>21105.919999999998</v>
      </c>
      <c r="R424" s="113">
        <v>19639.14</v>
      </c>
      <c r="S424" s="47"/>
    </row>
    <row r="425" spans="1:19" ht="9" customHeight="1" x14ac:dyDescent="0.2">
      <c r="A425" s="254"/>
      <c r="B425" s="254"/>
      <c r="C425" s="58" t="s">
        <v>4</v>
      </c>
      <c r="D425" s="59"/>
      <c r="E425" s="61">
        <v>21920997</v>
      </c>
      <c r="F425" s="61">
        <v>0</v>
      </c>
      <c r="G425" s="61">
        <v>0</v>
      </c>
      <c r="H425" s="61">
        <v>12159892</v>
      </c>
      <c r="I425" s="61">
        <v>0</v>
      </c>
      <c r="J425" s="60">
        <v>2840082</v>
      </c>
      <c r="K425" s="61">
        <v>34080889</v>
      </c>
      <c r="L425" s="72">
        <v>36920971</v>
      </c>
      <c r="M425" s="112"/>
      <c r="N425" s="114">
        <v>34080889</v>
      </c>
      <c r="O425" s="114">
        <v>21920997</v>
      </c>
      <c r="P425" s="114">
        <v>0</v>
      </c>
      <c r="Q425" s="114">
        <v>40866760</v>
      </c>
      <c r="R425" s="114">
        <v>38026678</v>
      </c>
      <c r="S425" s="47"/>
    </row>
    <row r="426" spans="1:19" ht="12.75" customHeight="1" x14ac:dyDescent="0.2">
      <c r="A426" s="239">
        <v>36100</v>
      </c>
      <c r="B426" s="239">
        <v>36311</v>
      </c>
      <c r="C426" s="42" t="s">
        <v>3</v>
      </c>
      <c r="D426" s="43">
        <v>0</v>
      </c>
      <c r="E426" s="44">
        <v>6974.75</v>
      </c>
      <c r="F426" s="44">
        <v>0</v>
      </c>
      <c r="G426" s="44">
        <v>0</v>
      </c>
      <c r="H426" s="44">
        <v>6280.06</v>
      </c>
      <c r="I426" s="44">
        <v>0</v>
      </c>
      <c r="J426" s="44">
        <v>1104.57</v>
      </c>
      <c r="K426" s="45">
        <v>13254.81</v>
      </c>
      <c r="L426" s="46">
        <v>14359.38</v>
      </c>
      <c r="M426" s="111"/>
      <c r="N426" s="113">
        <v>13254.81</v>
      </c>
      <c r="O426" s="113">
        <v>6974.75</v>
      </c>
      <c r="P426" s="113"/>
      <c r="Q426" s="113">
        <v>15614.84</v>
      </c>
      <c r="R426" s="113">
        <v>14510.27</v>
      </c>
      <c r="S426" s="47"/>
    </row>
    <row r="427" spans="1:19" ht="9" customHeight="1" x14ac:dyDescent="0.2">
      <c r="A427" s="252"/>
      <c r="B427" s="252"/>
      <c r="C427" s="48" t="s">
        <v>4</v>
      </c>
      <c r="D427" s="49">
        <v>2</v>
      </c>
      <c r="E427" s="50">
        <v>13504999</v>
      </c>
      <c r="F427" s="50">
        <v>0</v>
      </c>
      <c r="G427" s="50">
        <v>0</v>
      </c>
      <c r="H427" s="50">
        <v>12159892</v>
      </c>
      <c r="I427" s="50">
        <v>0</v>
      </c>
      <c r="J427" s="51">
        <v>2138746</v>
      </c>
      <c r="K427" s="50">
        <v>25664891</v>
      </c>
      <c r="L427" s="72">
        <v>27803637</v>
      </c>
      <c r="M427" s="112"/>
      <c r="N427" s="114">
        <v>25664891</v>
      </c>
      <c r="O427" s="114">
        <v>13504999</v>
      </c>
      <c r="P427" s="114">
        <v>0</v>
      </c>
      <c r="Q427" s="114">
        <v>30234546</v>
      </c>
      <c r="R427" s="114">
        <v>28095800</v>
      </c>
      <c r="S427" s="47"/>
    </row>
    <row r="428" spans="1:19" ht="12.75" customHeight="1" x14ac:dyDescent="0.2">
      <c r="A428" s="253">
        <v>36100</v>
      </c>
      <c r="B428" s="253">
        <v>36311</v>
      </c>
      <c r="C428" s="53" t="s">
        <v>3</v>
      </c>
      <c r="D428" s="54">
        <v>3</v>
      </c>
      <c r="E428" s="55">
        <v>7268.1</v>
      </c>
      <c r="F428" s="55">
        <v>0</v>
      </c>
      <c r="G428" s="55">
        <v>0</v>
      </c>
      <c r="H428" s="55">
        <v>6280.06</v>
      </c>
      <c r="I428" s="55">
        <v>0</v>
      </c>
      <c r="J428" s="55">
        <v>1129.01</v>
      </c>
      <c r="K428" s="56">
        <v>13548.16</v>
      </c>
      <c r="L428" s="46">
        <v>14677.17</v>
      </c>
      <c r="M428" s="111"/>
      <c r="N428" s="113">
        <v>13548.16</v>
      </c>
      <c r="O428" s="113">
        <v>7268.1</v>
      </c>
      <c r="P428" s="113"/>
      <c r="Q428" s="113">
        <v>15985.43</v>
      </c>
      <c r="R428" s="113">
        <v>14856.42</v>
      </c>
      <c r="S428" s="47"/>
    </row>
    <row r="429" spans="1:19" ht="9" customHeight="1" x14ac:dyDescent="0.2">
      <c r="A429" s="253"/>
      <c r="B429" s="253"/>
      <c r="C429" s="48" t="s">
        <v>4</v>
      </c>
      <c r="D429" s="49">
        <v>8</v>
      </c>
      <c r="E429" s="50">
        <v>14073004</v>
      </c>
      <c r="F429" s="50">
        <v>0</v>
      </c>
      <c r="G429" s="50">
        <v>0</v>
      </c>
      <c r="H429" s="50">
        <v>12159892</v>
      </c>
      <c r="I429" s="50">
        <v>0</v>
      </c>
      <c r="J429" s="51">
        <v>2186068</v>
      </c>
      <c r="K429" s="50">
        <v>26232896</v>
      </c>
      <c r="L429" s="72">
        <v>28418964</v>
      </c>
      <c r="M429" s="112"/>
      <c r="N429" s="114">
        <v>26232896</v>
      </c>
      <c r="O429" s="114">
        <v>14073004</v>
      </c>
      <c r="P429" s="114">
        <v>0</v>
      </c>
      <c r="Q429" s="114">
        <v>30952109</v>
      </c>
      <c r="R429" s="114">
        <v>28766040</v>
      </c>
      <c r="S429" s="47"/>
    </row>
    <row r="430" spans="1:19" ht="12.75" customHeight="1" x14ac:dyDescent="0.2">
      <c r="A430" s="253"/>
      <c r="B430" s="253"/>
      <c r="C430" s="53" t="s">
        <v>3</v>
      </c>
      <c r="D430" s="54">
        <v>9</v>
      </c>
      <c r="E430" s="55">
        <v>8339.23</v>
      </c>
      <c r="F430" s="55">
        <v>0</v>
      </c>
      <c r="G430" s="55">
        <v>0</v>
      </c>
      <c r="H430" s="55">
        <v>6280.06</v>
      </c>
      <c r="I430" s="55">
        <v>0</v>
      </c>
      <c r="J430" s="55">
        <v>1218.27</v>
      </c>
      <c r="K430" s="56">
        <v>14619.29</v>
      </c>
      <c r="L430" s="46">
        <v>15837.56</v>
      </c>
      <c r="M430" s="111"/>
      <c r="N430" s="113">
        <v>14619.29</v>
      </c>
      <c r="O430" s="113">
        <v>8339.23</v>
      </c>
      <c r="P430" s="113"/>
      <c r="Q430" s="113">
        <v>17338.62</v>
      </c>
      <c r="R430" s="113">
        <v>16120.35</v>
      </c>
      <c r="S430" s="47"/>
    </row>
    <row r="431" spans="1:19" ht="9" customHeight="1" x14ac:dyDescent="0.2">
      <c r="A431" s="253"/>
      <c r="B431" s="253"/>
      <c r="C431" s="48" t="s">
        <v>4</v>
      </c>
      <c r="D431" s="49">
        <v>14</v>
      </c>
      <c r="E431" s="50">
        <v>16147001</v>
      </c>
      <c r="F431" s="50">
        <v>0</v>
      </c>
      <c r="G431" s="50">
        <v>0</v>
      </c>
      <c r="H431" s="50">
        <v>12159892</v>
      </c>
      <c r="I431" s="50">
        <v>0</v>
      </c>
      <c r="J431" s="51">
        <v>2358900</v>
      </c>
      <c r="K431" s="50">
        <v>28306893</v>
      </c>
      <c r="L431" s="72">
        <v>30665792</v>
      </c>
      <c r="M431" s="112"/>
      <c r="N431" s="114">
        <v>28306893</v>
      </c>
      <c r="O431" s="114">
        <v>16147001</v>
      </c>
      <c r="P431" s="114">
        <v>0</v>
      </c>
      <c r="Q431" s="114">
        <v>33572250</v>
      </c>
      <c r="R431" s="114">
        <v>31213350</v>
      </c>
      <c r="S431" s="47"/>
    </row>
    <row r="432" spans="1:19" ht="12.75" customHeight="1" x14ac:dyDescent="0.2">
      <c r="A432" s="253"/>
      <c r="B432" s="253"/>
      <c r="C432" s="53" t="s">
        <v>3</v>
      </c>
      <c r="D432" s="54">
        <v>15</v>
      </c>
      <c r="E432" s="55">
        <v>9345.2900000000009</v>
      </c>
      <c r="F432" s="55">
        <v>0</v>
      </c>
      <c r="G432" s="55">
        <v>0</v>
      </c>
      <c r="H432" s="55">
        <v>6280.06</v>
      </c>
      <c r="I432" s="55">
        <v>0</v>
      </c>
      <c r="J432" s="55">
        <v>1302.1099999999999</v>
      </c>
      <c r="K432" s="56">
        <v>15625.35</v>
      </c>
      <c r="L432" s="46">
        <v>16927.46</v>
      </c>
      <c r="M432" s="111"/>
      <c r="N432" s="113">
        <v>15625.35</v>
      </c>
      <c r="O432" s="113">
        <v>9345.2900000000009</v>
      </c>
      <c r="P432" s="113"/>
      <c r="Q432" s="113">
        <v>18609.61</v>
      </c>
      <c r="R432" s="113">
        <v>17307.5</v>
      </c>
      <c r="S432" s="47"/>
    </row>
    <row r="433" spans="1:19" ht="9" customHeight="1" x14ac:dyDescent="0.2">
      <c r="A433" s="253"/>
      <c r="B433" s="253"/>
      <c r="C433" s="48" t="s">
        <v>4</v>
      </c>
      <c r="D433" s="49">
        <v>20</v>
      </c>
      <c r="E433" s="50">
        <v>18095005</v>
      </c>
      <c r="F433" s="50">
        <v>0</v>
      </c>
      <c r="G433" s="50">
        <v>0</v>
      </c>
      <c r="H433" s="50">
        <v>12159892</v>
      </c>
      <c r="I433" s="50">
        <v>0</v>
      </c>
      <c r="J433" s="51">
        <v>2521237</v>
      </c>
      <c r="K433" s="50">
        <v>30254896</v>
      </c>
      <c r="L433" s="72">
        <v>32776133</v>
      </c>
      <c r="M433" s="112"/>
      <c r="N433" s="114">
        <v>30254896</v>
      </c>
      <c r="O433" s="114">
        <v>18095005</v>
      </c>
      <c r="P433" s="114">
        <v>0</v>
      </c>
      <c r="Q433" s="114">
        <v>36033230</v>
      </c>
      <c r="R433" s="114">
        <v>33511993</v>
      </c>
      <c r="S433" s="47"/>
    </row>
    <row r="434" spans="1:19" ht="12.75" customHeight="1" x14ac:dyDescent="0.2">
      <c r="A434" s="253"/>
      <c r="B434" s="253"/>
      <c r="C434" s="53" t="s">
        <v>3</v>
      </c>
      <c r="D434" s="54">
        <v>21</v>
      </c>
      <c r="E434" s="55">
        <v>10357.540000000001</v>
      </c>
      <c r="F434" s="55">
        <v>0</v>
      </c>
      <c r="G434" s="55">
        <v>0</v>
      </c>
      <c r="H434" s="55">
        <v>6280.06</v>
      </c>
      <c r="I434" s="55">
        <v>0</v>
      </c>
      <c r="J434" s="55">
        <v>1386.47</v>
      </c>
      <c r="K434" s="56">
        <v>16637.599999999999</v>
      </c>
      <c r="L434" s="46">
        <v>18024.07</v>
      </c>
      <c r="M434" s="111"/>
      <c r="N434" s="113">
        <v>16637.599999999999</v>
      </c>
      <c r="O434" s="113">
        <v>10357.540000000001</v>
      </c>
      <c r="P434" s="113"/>
      <c r="Q434" s="113">
        <v>19888.43</v>
      </c>
      <c r="R434" s="113">
        <v>18501.96</v>
      </c>
      <c r="S434" s="47"/>
    </row>
    <row r="435" spans="1:19" ht="9" customHeight="1" x14ac:dyDescent="0.2">
      <c r="A435" s="253"/>
      <c r="B435" s="253"/>
      <c r="C435" s="48" t="s">
        <v>4</v>
      </c>
      <c r="D435" s="49">
        <v>27</v>
      </c>
      <c r="E435" s="50">
        <v>20054994</v>
      </c>
      <c r="F435" s="50">
        <v>0</v>
      </c>
      <c r="G435" s="50">
        <v>0</v>
      </c>
      <c r="H435" s="50">
        <v>12159892</v>
      </c>
      <c r="I435" s="50">
        <v>0</v>
      </c>
      <c r="J435" s="51">
        <v>2684580</v>
      </c>
      <c r="K435" s="50">
        <v>32214886</v>
      </c>
      <c r="L435" s="72">
        <v>34899466</v>
      </c>
      <c r="M435" s="112"/>
      <c r="N435" s="114">
        <v>32214886</v>
      </c>
      <c r="O435" s="114">
        <v>20054994</v>
      </c>
      <c r="P435" s="114">
        <v>0</v>
      </c>
      <c r="Q435" s="114">
        <v>38509370</v>
      </c>
      <c r="R435" s="114">
        <v>35824790</v>
      </c>
      <c r="S435" s="47"/>
    </row>
    <row r="436" spans="1:19" ht="12.75" customHeight="1" x14ac:dyDescent="0.2">
      <c r="A436" s="253"/>
      <c r="B436" s="253"/>
      <c r="C436" s="53" t="s">
        <v>3</v>
      </c>
      <c r="D436" s="54">
        <v>28</v>
      </c>
      <c r="E436" s="55">
        <v>11088.85</v>
      </c>
      <c r="F436" s="55">
        <v>0</v>
      </c>
      <c r="G436" s="55">
        <v>0</v>
      </c>
      <c r="H436" s="55">
        <v>6280.06</v>
      </c>
      <c r="I436" s="55">
        <v>0</v>
      </c>
      <c r="J436" s="55">
        <v>1447.41</v>
      </c>
      <c r="K436" s="56">
        <v>17368.91</v>
      </c>
      <c r="L436" s="46">
        <v>18816.32</v>
      </c>
      <c r="M436" s="111"/>
      <c r="N436" s="113">
        <v>17368.91</v>
      </c>
      <c r="O436" s="113">
        <v>11088.85</v>
      </c>
      <c r="P436" s="113"/>
      <c r="Q436" s="113">
        <v>20812.310000000001</v>
      </c>
      <c r="R436" s="113">
        <v>19364.900000000001</v>
      </c>
      <c r="S436" s="47"/>
    </row>
    <row r="437" spans="1:19" ht="9" customHeight="1" x14ac:dyDescent="0.2">
      <c r="A437" s="253"/>
      <c r="B437" s="253"/>
      <c r="C437" s="48" t="s">
        <v>4</v>
      </c>
      <c r="D437" s="49">
        <v>34</v>
      </c>
      <c r="E437" s="50">
        <v>21471008</v>
      </c>
      <c r="F437" s="50">
        <v>0</v>
      </c>
      <c r="G437" s="50">
        <v>0</v>
      </c>
      <c r="H437" s="50">
        <v>12159892</v>
      </c>
      <c r="I437" s="50">
        <v>0</v>
      </c>
      <c r="J437" s="51">
        <v>2802577</v>
      </c>
      <c r="K437" s="50">
        <v>33630899</v>
      </c>
      <c r="L437" s="72">
        <v>36433476</v>
      </c>
      <c r="M437" s="112"/>
      <c r="N437" s="114">
        <v>33630899</v>
      </c>
      <c r="O437" s="114">
        <v>21471008</v>
      </c>
      <c r="P437" s="114">
        <v>0</v>
      </c>
      <c r="Q437" s="114">
        <v>40298251</v>
      </c>
      <c r="R437" s="114">
        <v>37495675</v>
      </c>
      <c r="S437" s="47"/>
    </row>
    <row r="438" spans="1:19" ht="12.75" customHeight="1" x14ac:dyDescent="0.2">
      <c r="A438" s="253"/>
      <c r="B438" s="253"/>
      <c r="C438" s="53" t="s">
        <v>3</v>
      </c>
      <c r="D438" s="54">
        <v>35</v>
      </c>
      <c r="E438" s="55">
        <v>11637.32</v>
      </c>
      <c r="F438" s="55">
        <v>0</v>
      </c>
      <c r="G438" s="55">
        <v>0</v>
      </c>
      <c r="H438" s="55">
        <v>6280.06</v>
      </c>
      <c r="I438" s="55">
        <v>0</v>
      </c>
      <c r="J438" s="55">
        <v>1493.12</v>
      </c>
      <c r="K438" s="56">
        <v>17917.38</v>
      </c>
      <c r="L438" s="46">
        <v>19410.5</v>
      </c>
      <c r="M438" s="111"/>
      <c r="N438" s="113">
        <v>17917.38</v>
      </c>
      <c r="O438" s="113">
        <v>11637.32</v>
      </c>
      <c r="P438" s="113"/>
      <c r="Q438" s="113">
        <v>21505.22</v>
      </c>
      <c r="R438" s="113">
        <v>20012.099999999999</v>
      </c>
      <c r="S438" s="47"/>
    </row>
    <row r="439" spans="1:19" ht="9" customHeight="1" x14ac:dyDescent="0.2">
      <c r="A439" s="254"/>
      <c r="B439" s="254"/>
      <c r="C439" s="58" t="s">
        <v>4</v>
      </c>
      <c r="D439" s="59"/>
      <c r="E439" s="61">
        <v>22532994</v>
      </c>
      <c r="F439" s="61">
        <v>0</v>
      </c>
      <c r="G439" s="61">
        <v>0</v>
      </c>
      <c r="H439" s="61">
        <v>12159892</v>
      </c>
      <c r="I439" s="61">
        <v>0</v>
      </c>
      <c r="J439" s="60">
        <v>2891083</v>
      </c>
      <c r="K439" s="61">
        <v>34692885</v>
      </c>
      <c r="L439" s="72">
        <v>37583969</v>
      </c>
      <c r="M439" s="112"/>
      <c r="N439" s="114">
        <v>34692885</v>
      </c>
      <c r="O439" s="114">
        <v>22532994</v>
      </c>
      <c r="P439" s="114">
        <v>0</v>
      </c>
      <c r="Q439" s="114">
        <v>41639912</v>
      </c>
      <c r="R439" s="114">
        <v>38748829</v>
      </c>
      <c r="S439" s="47"/>
    </row>
    <row r="440" spans="1:19" ht="12.75" customHeight="1" x14ac:dyDescent="0.2">
      <c r="A440" s="239">
        <v>36312</v>
      </c>
      <c r="B440" s="239">
        <v>36707</v>
      </c>
      <c r="C440" s="42" t="s">
        <v>3</v>
      </c>
      <c r="D440" s="43">
        <v>0</v>
      </c>
      <c r="E440" s="44">
        <v>7173.07</v>
      </c>
      <c r="F440" s="44">
        <v>0</v>
      </c>
      <c r="G440" s="44">
        <v>0</v>
      </c>
      <c r="H440" s="44">
        <v>6280.06</v>
      </c>
      <c r="I440" s="44">
        <v>0</v>
      </c>
      <c r="J440" s="44">
        <v>1121.0899999999999</v>
      </c>
      <c r="K440" s="45">
        <v>13453.13</v>
      </c>
      <c r="L440" s="46">
        <v>14574.22</v>
      </c>
      <c r="M440" s="111"/>
      <c r="N440" s="113">
        <v>13453.13</v>
      </c>
      <c r="O440" s="113">
        <v>7173.07</v>
      </c>
      <c r="P440" s="113"/>
      <c r="Q440" s="113">
        <v>15865.37</v>
      </c>
      <c r="R440" s="113">
        <v>14744.28</v>
      </c>
      <c r="S440" s="47"/>
    </row>
    <row r="441" spans="1:19" ht="9" customHeight="1" x14ac:dyDescent="0.2">
      <c r="A441" s="252"/>
      <c r="B441" s="252"/>
      <c r="C441" s="48" t="s">
        <v>4</v>
      </c>
      <c r="D441" s="49">
        <v>2</v>
      </c>
      <c r="E441" s="50">
        <v>13889000</v>
      </c>
      <c r="F441" s="50">
        <v>0</v>
      </c>
      <c r="G441" s="50">
        <v>0</v>
      </c>
      <c r="H441" s="50">
        <v>12159892</v>
      </c>
      <c r="I441" s="50">
        <v>0</v>
      </c>
      <c r="J441" s="51">
        <v>2170733</v>
      </c>
      <c r="K441" s="50">
        <v>26048892</v>
      </c>
      <c r="L441" s="72">
        <v>28219625</v>
      </c>
      <c r="M441" s="112"/>
      <c r="N441" s="114">
        <v>26048892</v>
      </c>
      <c r="O441" s="114">
        <v>13889000</v>
      </c>
      <c r="P441" s="114">
        <v>0</v>
      </c>
      <c r="Q441" s="114">
        <v>30719640</v>
      </c>
      <c r="R441" s="114">
        <v>28548907</v>
      </c>
      <c r="S441" s="47"/>
    </row>
    <row r="442" spans="1:19" ht="12.75" customHeight="1" x14ac:dyDescent="0.2">
      <c r="A442" s="253">
        <v>36312</v>
      </c>
      <c r="B442" s="253">
        <v>36707</v>
      </c>
      <c r="C442" s="53" t="s">
        <v>3</v>
      </c>
      <c r="D442" s="54">
        <v>3</v>
      </c>
      <c r="E442" s="55">
        <v>7472.61</v>
      </c>
      <c r="F442" s="55">
        <v>0</v>
      </c>
      <c r="G442" s="55">
        <v>0</v>
      </c>
      <c r="H442" s="55">
        <v>6280.06</v>
      </c>
      <c r="I442" s="55">
        <v>0</v>
      </c>
      <c r="J442" s="55">
        <v>1146.06</v>
      </c>
      <c r="K442" s="56">
        <v>13752.67</v>
      </c>
      <c r="L442" s="46">
        <v>14898.73</v>
      </c>
      <c r="M442" s="111"/>
      <c r="N442" s="113">
        <v>13752.67</v>
      </c>
      <c r="O442" s="113">
        <v>7472.61</v>
      </c>
      <c r="P442" s="113"/>
      <c r="Q442" s="113">
        <v>16243.8</v>
      </c>
      <c r="R442" s="113">
        <v>15097.74</v>
      </c>
      <c r="S442" s="47"/>
    </row>
    <row r="443" spans="1:19" ht="9" customHeight="1" x14ac:dyDescent="0.2">
      <c r="A443" s="253"/>
      <c r="B443" s="253"/>
      <c r="C443" s="48" t="s">
        <v>4</v>
      </c>
      <c r="D443" s="49">
        <v>8</v>
      </c>
      <c r="E443" s="50">
        <v>14468991</v>
      </c>
      <c r="F443" s="50">
        <v>0</v>
      </c>
      <c r="G443" s="50">
        <v>0</v>
      </c>
      <c r="H443" s="50">
        <v>12159892</v>
      </c>
      <c r="I443" s="50">
        <v>0</v>
      </c>
      <c r="J443" s="51">
        <v>2219082</v>
      </c>
      <c r="K443" s="50">
        <v>26628882</v>
      </c>
      <c r="L443" s="72">
        <v>28847964</v>
      </c>
      <c r="M443" s="112"/>
      <c r="N443" s="114">
        <v>26628882</v>
      </c>
      <c r="O443" s="114">
        <v>14468991</v>
      </c>
      <c r="P443" s="114">
        <v>0</v>
      </c>
      <c r="Q443" s="114">
        <v>31452383</v>
      </c>
      <c r="R443" s="114">
        <v>29233301</v>
      </c>
      <c r="S443" s="47"/>
    </row>
    <row r="444" spans="1:19" ht="12.75" customHeight="1" x14ac:dyDescent="0.2">
      <c r="A444" s="253"/>
      <c r="B444" s="253"/>
      <c r="C444" s="53" t="s">
        <v>3</v>
      </c>
      <c r="D444" s="54">
        <v>9</v>
      </c>
      <c r="E444" s="55">
        <v>8556.14</v>
      </c>
      <c r="F444" s="55">
        <v>0</v>
      </c>
      <c r="G444" s="55">
        <v>0</v>
      </c>
      <c r="H444" s="55">
        <v>6280.06</v>
      </c>
      <c r="I444" s="55">
        <v>0</v>
      </c>
      <c r="J444" s="55">
        <v>1236.3499999999999</v>
      </c>
      <c r="K444" s="56">
        <v>14836.2</v>
      </c>
      <c r="L444" s="46">
        <v>16072.55</v>
      </c>
      <c r="M444" s="111"/>
      <c r="N444" s="113">
        <v>14836.2</v>
      </c>
      <c r="O444" s="113">
        <v>8556.14</v>
      </c>
      <c r="P444" s="113"/>
      <c r="Q444" s="113">
        <v>17612.66</v>
      </c>
      <c r="R444" s="113">
        <v>16376.31</v>
      </c>
      <c r="S444" s="47"/>
    </row>
    <row r="445" spans="1:19" ht="9" customHeight="1" x14ac:dyDescent="0.2">
      <c r="A445" s="253"/>
      <c r="B445" s="253"/>
      <c r="C445" s="48" t="s">
        <v>4</v>
      </c>
      <c r="D445" s="49">
        <v>14</v>
      </c>
      <c r="E445" s="50">
        <v>16566997</v>
      </c>
      <c r="F445" s="50">
        <v>0</v>
      </c>
      <c r="G445" s="50">
        <v>0</v>
      </c>
      <c r="H445" s="50">
        <v>12159892</v>
      </c>
      <c r="I445" s="50">
        <v>0</v>
      </c>
      <c r="J445" s="51">
        <v>2393907</v>
      </c>
      <c r="K445" s="50">
        <v>28726889</v>
      </c>
      <c r="L445" s="72">
        <v>31120796</v>
      </c>
      <c r="M445" s="112"/>
      <c r="N445" s="114">
        <v>28726889</v>
      </c>
      <c r="O445" s="114">
        <v>16566997</v>
      </c>
      <c r="P445" s="114">
        <v>0</v>
      </c>
      <c r="Q445" s="114">
        <v>34102865</v>
      </c>
      <c r="R445" s="114">
        <v>31708958</v>
      </c>
      <c r="S445" s="47"/>
    </row>
    <row r="446" spans="1:19" ht="12.75" customHeight="1" x14ac:dyDescent="0.2">
      <c r="A446" s="253"/>
      <c r="B446" s="253"/>
      <c r="C446" s="53" t="s">
        <v>3</v>
      </c>
      <c r="D446" s="54">
        <v>15</v>
      </c>
      <c r="E446" s="55">
        <v>9574.59</v>
      </c>
      <c r="F446" s="55">
        <v>0</v>
      </c>
      <c r="G446" s="55">
        <v>0</v>
      </c>
      <c r="H446" s="55">
        <v>6280.06</v>
      </c>
      <c r="I446" s="55">
        <v>0</v>
      </c>
      <c r="J446" s="55">
        <v>1321.22</v>
      </c>
      <c r="K446" s="56">
        <v>15854.65</v>
      </c>
      <c r="L446" s="46">
        <v>17175.87</v>
      </c>
      <c r="M446" s="111"/>
      <c r="N446" s="113">
        <v>15854.65</v>
      </c>
      <c r="O446" s="113">
        <v>9574.59</v>
      </c>
      <c r="P446" s="113"/>
      <c r="Q446" s="113">
        <v>18899.3</v>
      </c>
      <c r="R446" s="113">
        <v>17578.080000000002</v>
      </c>
      <c r="S446" s="47"/>
    </row>
    <row r="447" spans="1:19" ht="9" customHeight="1" x14ac:dyDescent="0.2">
      <c r="A447" s="253"/>
      <c r="B447" s="253"/>
      <c r="C447" s="48" t="s">
        <v>4</v>
      </c>
      <c r="D447" s="49">
        <v>20</v>
      </c>
      <c r="E447" s="50">
        <v>18538991</v>
      </c>
      <c r="F447" s="50">
        <v>0</v>
      </c>
      <c r="G447" s="50">
        <v>0</v>
      </c>
      <c r="H447" s="50">
        <v>12159892</v>
      </c>
      <c r="I447" s="50">
        <v>0</v>
      </c>
      <c r="J447" s="51">
        <v>2558239</v>
      </c>
      <c r="K447" s="50">
        <v>30698883</v>
      </c>
      <c r="L447" s="72">
        <v>33257122</v>
      </c>
      <c r="M447" s="112"/>
      <c r="N447" s="114">
        <v>30698883</v>
      </c>
      <c r="O447" s="114">
        <v>18538991</v>
      </c>
      <c r="P447" s="114">
        <v>0</v>
      </c>
      <c r="Q447" s="114">
        <v>36594148</v>
      </c>
      <c r="R447" s="114">
        <v>34035909</v>
      </c>
      <c r="S447" s="47"/>
    </row>
    <row r="448" spans="1:19" ht="12.75" customHeight="1" x14ac:dyDescent="0.2">
      <c r="A448" s="253"/>
      <c r="B448" s="253"/>
      <c r="C448" s="53" t="s">
        <v>3</v>
      </c>
      <c r="D448" s="54">
        <v>21</v>
      </c>
      <c r="E448" s="55">
        <v>10605.44</v>
      </c>
      <c r="F448" s="55">
        <v>0</v>
      </c>
      <c r="G448" s="55">
        <v>0</v>
      </c>
      <c r="H448" s="55">
        <v>6280.06</v>
      </c>
      <c r="I448" s="55">
        <v>0</v>
      </c>
      <c r="J448" s="55">
        <v>1407.13</v>
      </c>
      <c r="K448" s="56">
        <v>16885.5</v>
      </c>
      <c r="L448" s="46">
        <v>18292.63</v>
      </c>
      <c r="M448" s="111"/>
      <c r="N448" s="113">
        <v>16885.5</v>
      </c>
      <c r="O448" s="113">
        <v>10605.44</v>
      </c>
      <c r="P448" s="113"/>
      <c r="Q448" s="113">
        <v>20201.61</v>
      </c>
      <c r="R448" s="113">
        <v>18794.48</v>
      </c>
      <c r="S448" s="47"/>
    </row>
    <row r="449" spans="1:19" ht="9" customHeight="1" x14ac:dyDescent="0.2">
      <c r="A449" s="253"/>
      <c r="B449" s="253"/>
      <c r="C449" s="48" t="s">
        <v>4</v>
      </c>
      <c r="D449" s="49">
        <v>27</v>
      </c>
      <c r="E449" s="50">
        <v>20534995</v>
      </c>
      <c r="F449" s="50">
        <v>0</v>
      </c>
      <c r="G449" s="50">
        <v>0</v>
      </c>
      <c r="H449" s="50">
        <v>12159892</v>
      </c>
      <c r="I449" s="50">
        <v>0</v>
      </c>
      <c r="J449" s="51">
        <v>2724584</v>
      </c>
      <c r="K449" s="50">
        <v>32694887</v>
      </c>
      <c r="L449" s="72">
        <v>35419471</v>
      </c>
      <c r="M449" s="112"/>
      <c r="N449" s="114">
        <v>32694887</v>
      </c>
      <c r="O449" s="114">
        <v>20534995</v>
      </c>
      <c r="P449" s="114">
        <v>0</v>
      </c>
      <c r="Q449" s="114">
        <v>39115771</v>
      </c>
      <c r="R449" s="114">
        <v>36391188</v>
      </c>
      <c r="S449" s="47"/>
    </row>
    <row r="450" spans="1:19" ht="12.75" customHeight="1" x14ac:dyDescent="0.2">
      <c r="A450" s="253"/>
      <c r="B450" s="253"/>
      <c r="C450" s="53" t="s">
        <v>3</v>
      </c>
      <c r="D450" s="54">
        <v>28</v>
      </c>
      <c r="E450" s="55">
        <v>11342.94</v>
      </c>
      <c r="F450" s="55">
        <v>0</v>
      </c>
      <c r="G450" s="55">
        <v>0</v>
      </c>
      <c r="H450" s="55">
        <v>6280.06</v>
      </c>
      <c r="I450" s="55">
        <v>0</v>
      </c>
      <c r="J450" s="55">
        <v>1468.58</v>
      </c>
      <c r="K450" s="56">
        <v>17623</v>
      </c>
      <c r="L450" s="46">
        <v>19091.580000000002</v>
      </c>
      <c r="M450" s="111"/>
      <c r="N450" s="113">
        <v>17623</v>
      </c>
      <c r="O450" s="113">
        <v>11342.94</v>
      </c>
      <c r="P450" s="113"/>
      <c r="Q450" s="113">
        <v>21133.31</v>
      </c>
      <c r="R450" s="113">
        <v>19664.73</v>
      </c>
      <c r="S450" s="47"/>
    </row>
    <row r="451" spans="1:19" ht="9" customHeight="1" x14ac:dyDescent="0.2">
      <c r="A451" s="253"/>
      <c r="B451" s="253"/>
      <c r="C451" s="48" t="s">
        <v>4</v>
      </c>
      <c r="D451" s="49">
        <v>34</v>
      </c>
      <c r="E451" s="50">
        <v>21962994</v>
      </c>
      <c r="F451" s="50">
        <v>0</v>
      </c>
      <c r="G451" s="50">
        <v>0</v>
      </c>
      <c r="H451" s="50">
        <v>12159892</v>
      </c>
      <c r="I451" s="50">
        <v>0</v>
      </c>
      <c r="J451" s="51">
        <v>2843567</v>
      </c>
      <c r="K451" s="50">
        <v>34122886</v>
      </c>
      <c r="L451" s="72">
        <v>36966454</v>
      </c>
      <c r="M451" s="112"/>
      <c r="N451" s="114">
        <v>34122886</v>
      </c>
      <c r="O451" s="114">
        <v>21962994</v>
      </c>
      <c r="P451" s="114">
        <v>0</v>
      </c>
      <c r="Q451" s="114">
        <v>40919794</v>
      </c>
      <c r="R451" s="114">
        <v>38076227</v>
      </c>
      <c r="S451" s="47"/>
    </row>
    <row r="452" spans="1:19" ht="12.75" customHeight="1" x14ac:dyDescent="0.2">
      <c r="A452" s="253"/>
      <c r="B452" s="253"/>
      <c r="C452" s="53" t="s">
        <v>3</v>
      </c>
      <c r="D452" s="54">
        <v>35</v>
      </c>
      <c r="E452" s="55">
        <v>11903.82</v>
      </c>
      <c r="F452" s="55">
        <v>0</v>
      </c>
      <c r="G452" s="55">
        <v>0</v>
      </c>
      <c r="H452" s="55">
        <v>6280.06</v>
      </c>
      <c r="I452" s="55">
        <v>0</v>
      </c>
      <c r="J452" s="55">
        <v>1515.32</v>
      </c>
      <c r="K452" s="56">
        <v>18183.88</v>
      </c>
      <c r="L452" s="46">
        <v>19699.2</v>
      </c>
      <c r="M452" s="111"/>
      <c r="N452" s="113">
        <v>18183.88</v>
      </c>
      <c r="O452" s="113">
        <v>11903.82</v>
      </c>
      <c r="P452" s="113"/>
      <c r="Q452" s="113">
        <v>21841.89</v>
      </c>
      <c r="R452" s="113">
        <v>20326.57</v>
      </c>
      <c r="S452" s="47"/>
    </row>
    <row r="453" spans="1:19" ht="9" customHeight="1" x14ac:dyDescent="0.2">
      <c r="A453" s="254"/>
      <c r="B453" s="254"/>
      <c r="C453" s="58" t="s">
        <v>4</v>
      </c>
      <c r="D453" s="59"/>
      <c r="E453" s="61">
        <v>23049010</v>
      </c>
      <c r="F453" s="61">
        <v>0</v>
      </c>
      <c r="G453" s="61">
        <v>0</v>
      </c>
      <c r="H453" s="61">
        <v>12159892</v>
      </c>
      <c r="I453" s="61">
        <v>0</v>
      </c>
      <c r="J453" s="60">
        <v>2934069</v>
      </c>
      <c r="K453" s="61">
        <v>35208901</v>
      </c>
      <c r="L453" s="72">
        <v>38142970</v>
      </c>
      <c r="M453" s="112"/>
      <c r="N453" s="114">
        <v>35208901</v>
      </c>
      <c r="O453" s="114">
        <v>23049010</v>
      </c>
      <c r="P453" s="114">
        <v>0</v>
      </c>
      <c r="Q453" s="114">
        <v>42291796</v>
      </c>
      <c r="R453" s="114">
        <v>39357728</v>
      </c>
      <c r="S453" s="47"/>
    </row>
    <row r="454" spans="1:19" ht="12.75" customHeight="1" x14ac:dyDescent="0.2">
      <c r="A454" s="239">
        <v>36708</v>
      </c>
      <c r="B454" s="239">
        <v>36769</v>
      </c>
      <c r="C454" s="42" t="s">
        <v>3</v>
      </c>
      <c r="D454" s="43">
        <v>0</v>
      </c>
      <c r="E454" s="44">
        <v>7334.2</v>
      </c>
      <c r="F454" s="44">
        <v>0</v>
      </c>
      <c r="G454" s="44">
        <v>0</v>
      </c>
      <c r="H454" s="44">
        <v>6280.06</v>
      </c>
      <c r="I454" s="44">
        <v>0</v>
      </c>
      <c r="J454" s="44">
        <v>1134.52</v>
      </c>
      <c r="K454" s="45">
        <v>13614.26</v>
      </c>
      <c r="L454" s="46">
        <v>14748.78</v>
      </c>
      <c r="M454" s="111"/>
      <c r="N454" s="113">
        <v>13614.26</v>
      </c>
      <c r="O454" s="113">
        <v>7334.2</v>
      </c>
      <c r="P454" s="113"/>
      <c r="Q454" s="113">
        <v>16068.94</v>
      </c>
      <c r="R454" s="113">
        <v>14934.42</v>
      </c>
      <c r="S454" s="47"/>
    </row>
    <row r="455" spans="1:19" ht="9" customHeight="1" x14ac:dyDescent="0.2">
      <c r="A455" s="252"/>
      <c r="B455" s="252"/>
      <c r="C455" s="48" t="s">
        <v>4</v>
      </c>
      <c r="D455" s="49">
        <v>2</v>
      </c>
      <c r="E455" s="50">
        <v>14200991</v>
      </c>
      <c r="F455" s="50">
        <v>0</v>
      </c>
      <c r="G455" s="50">
        <v>0</v>
      </c>
      <c r="H455" s="50">
        <v>12159892</v>
      </c>
      <c r="I455" s="50">
        <v>0</v>
      </c>
      <c r="J455" s="51">
        <v>2196737</v>
      </c>
      <c r="K455" s="50">
        <v>26360883</v>
      </c>
      <c r="L455" s="72">
        <v>28557620</v>
      </c>
      <c r="M455" s="112"/>
      <c r="N455" s="114">
        <v>26360883</v>
      </c>
      <c r="O455" s="114">
        <v>14200991</v>
      </c>
      <c r="P455" s="114">
        <v>0</v>
      </c>
      <c r="Q455" s="114">
        <v>31113806</v>
      </c>
      <c r="R455" s="114">
        <v>28917069</v>
      </c>
      <c r="S455" s="47"/>
    </row>
    <row r="456" spans="1:19" ht="12.75" customHeight="1" x14ac:dyDescent="0.2">
      <c r="A456" s="253">
        <v>36708</v>
      </c>
      <c r="B456" s="253">
        <v>36769</v>
      </c>
      <c r="C456" s="53" t="s">
        <v>3</v>
      </c>
      <c r="D456" s="54">
        <v>3</v>
      </c>
      <c r="E456" s="55">
        <v>7639.95</v>
      </c>
      <c r="F456" s="55">
        <v>0</v>
      </c>
      <c r="G456" s="55">
        <v>0</v>
      </c>
      <c r="H456" s="55">
        <v>6280.06</v>
      </c>
      <c r="I456" s="55">
        <v>0</v>
      </c>
      <c r="J456" s="55">
        <v>1160</v>
      </c>
      <c r="K456" s="56">
        <v>13920.01</v>
      </c>
      <c r="L456" s="46">
        <v>15080.01</v>
      </c>
      <c r="M456" s="111"/>
      <c r="N456" s="113">
        <v>13920.01</v>
      </c>
      <c r="O456" s="113">
        <v>7639.95</v>
      </c>
      <c r="P456" s="113"/>
      <c r="Q456" s="113">
        <v>16455.2</v>
      </c>
      <c r="R456" s="113">
        <v>15295.2</v>
      </c>
      <c r="S456" s="47"/>
    </row>
    <row r="457" spans="1:19" ht="9" customHeight="1" x14ac:dyDescent="0.2">
      <c r="A457" s="253"/>
      <c r="B457" s="253"/>
      <c r="C457" s="48" t="s">
        <v>4</v>
      </c>
      <c r="D457" s="49">
        <v>8</v>
      </c>
      <c r="E457" s="50">
        <v>14793006</v>
      </c>
      <c r="F457" s="50">
        <v>0</v>
      </c>
      <c r="G457" s="50">
        <v>0</v>
      </c>
      <c r="H457" s="50">
        <v>12159892</v>
      </c>
      <c r="I457" s="50">
        <v>0</v>
      </c>
      <c r="J457" s="51">
        <v>2246073</v>
      </c>
      <c r="K457" s="50">
        <v>26952898</v>
      </c>
      <c r="L457" s="72">
        <v>29198971</v>
      </c>
      <c r="M457" s="112"/>
      <c r="N457" s="114">
        <v>26952898</v>
      </c>
      <c r="O457" s="114">
        <v>14793006</v>
      </c>
      <c r="P457" s="114">
        <v>0</v>
      </c>
      <c r="Q457" s="114">
        <v>31861710</v>
      </c>
      <c r="R457" s="114">
        <v>29615637</v>
      </c>
      <c r="S457" s="47"/>
    </row>
    <row r="458" spans="1:19" ht="12.75" customHeight="1" x14ac:dyDescent="0.2">
      <c r="A458" s="253"/>
      <c r="B458" s="253"/>
      <c r="C458" s="53" t="s">
        <v>3</v>
      </c>
      <c r="D458" s="54">
        <v>9</v>
      </c>
      <c r="E458" s="55">
        <v>8735.8700000000008</v>
      </c>
      <c r="F458" s="55">
        <v>0</v>
      </c>
      <c r="G458" s="55">
        <v>0</v>
      </c>
      <c r="H458" s="55">
        <v>6280.06</v>
      </c>
      <c r="I458" s="55">
        <v>0</v>
      </c>
      <c r="J458" s="55">
        <v>1251.33</v>
      </c>
      <c r="K458" s="56">
        <v>15015.93</v>
      </c>
      <c r="L458" s="46">
        <v>16267.26</v>
      </c>
      <c r="M458" s="111"/>
      <c r="N458" s="113">
        <v>15015.93</v>
      </c>
      <c r="O458" s="113">
        <v>8735.8700000000008</v>
      </c>
      <c r="P458" s="113"/>
      <c r="Q458" s="113">
        <v>17839.72</v>
      </c>
      <c r="R458" s="113">
        <v>16588.39</v>
      </c>
      <c r="S458" s="47"/>
    </row>
    <row r="459" spans="1:19" ht="9" customHeight="1" x14ac:dyDescent="0.2">
      <c r="A459" s="253"/>
      <c r="B459" s="253"/>
      <c r="C459" s="48" t="s">
        <v>4</v>
      </c>
      <c r="D459" s="49">
        <v>14</v>
      </c>
      <c r="E459" s="50">
        <v>16915003</v>
      </c>
      <c r="F459" s="50">
        <v>0</v>
      </c>
      <c r="G459" s="50">
        <v>0</v>
      </c>
      <c r="H459" s="50">
        <v>12159892</v>
      </c>
      <c r="I459" s="50">
        <v>0</v>
      </c>
      <c r="J459" s="51">
        <v>2422913</v>
      </c>
      <c r="K459" s="50">
        <v>29074895</v>
      </c>
      <c r="L459" s="72">
        <v>31497808</v>
      </c>
      <c r="M459" s="112"/>
      <c r="N459" s="114">
        <v>29074895</v>
      </c>
      <c r="O459" s="114">
        <v>16915003</v>
      </c>
      <c r="P459" s="114">
        <v>0</v>
      </c>
      <c r="Q459" s="114">
        <v>34542515</v>
      </c>
      <c r="R459" s="114">
        <v>32119602</v>
      </c>
      <c r="S459" s="47"/>
    </row>
    <row r="460" spans="1:19" ht="12.75" customHeight="1" x14ac:dyDescent="0.2">
      <c r="A460" s="253"/>
      <c r="B460" s="253"/>
      <c r="C460" s="53" t="s">
        <v>3</v>
      </c>
      <c r="D460" s="54">
        <v>15</v>
      </c>
      <c r="E460" s="55">
        <v>9766.7199999999993</v>
      </c>
      <c r="F460" s="55">
        <v>0</v>
      </c>
      <c r="G460" s="55">
        <v>0</v>
      </c>
      <c r="H460" s="55">
        <v>6280.06</v>
      </c>
      <c r="I460" s="55">
        <v>0</v>
      </c>
      <c r="J460" s="55">
        <v>1337.23</v>
      </c>
      <c r="K460" s="56">
        <v>16046.78</v>
      </c>
      <c r="L460" s="46">
        <v>17384.009999999998</v>
      </c>
      <c r="M460" s="111"/>
      <c r="N460" s="113">
        <v>16046.78</v>
      </c>
      <c r="O460" s="113">
        <v>9766.7199999999993</v>
      </c>
      <c r="P460" s="113"/>
      <c r="Q460" s="113">
        <v>19142.02</v>
      </c>
      <c r="R460" s="113">
        <v>17804.79</v>
      </c>
      <c r="S460" s="47"/>
    </row>
    <row r="461" spans="1:19" ht="9" customHeight="1" x14ac:dyDescent="0.2">
      <c r="A461" s="253"/>
      <c r="B461" s="253"/>
      <c r="C461" s="48" t="s">
        <v>4</v>
      </c>
      <c r="D461" s="49">
        <v>20</v>
      </c>
      <c r="E461" s="50">
        <v>18911007</v>
      </c>
      <c r="F461" s="50">
        <v>0</v>
      </c>
      <c r="G461" s="50">
        <v>0</v>
      </c>
      <c r="H461" s="50">
        <v>12159892</v>
      </c>
      <c r="I461" s="50">
        <v>0</v>
      </c>
      <c r="J461" s="51">
        <v>2589238</v>
      </c>
      <c r="K461" s="50">
        <v>31070899</v>
      </c>
      <c r="L461" s="72">
        <v>33660137</v>
      </c>
      <c r="M461" s="112"/>
      <c r="N461" s="114">
        <v>31070899</v>
      </c>
      <c r="O461" s="114">
        <v>18911007</v>
      </c>
      <c r="P461" s="114">
        <v>0</v>
      </c>
      <c r="Q461" s="114">
        <v>37064119</v>
      </c>
      <c r="R461" s="114">
        <v>34474881</v>
      </c>
      <c r="S461" s="47"/>
    </row>
    <row r="462" spans="1:19" ht="12.75" customHeight="1" x14ac:dyDescent="0.2">
      <c r="A462" s="253"/>
      <c r="B462" s="253"/>
      <c r="C462" s="53" t="s">
        <v>3</v>
      </c>
      <c r="D462" s="54">
        <v>21</v>
      </c>
      <c r="E462" s="55">
        <v>10809.96</v>
      </c>
      <c r="F462" s="55">
        <v>0</v>
      </c>
      <c r="G462" s="55">
        <v>0</v>
      </c>
      <c r="H462" s="55">
        <v>6280.06</v>
      </c>
      <c r="I462" s="55">
        <v>0</v>
      </c>
      <c r="J462" s="55">
        <v>1424.17</v>
      </c>
      <c r="K462" s="56">
        <v>17090.02</v>
      </c>
      <c r="L462" s="46">
        <v>18514.189999999999</v>
      </c>
      <c r="M462" s="111"/>
      <c r="N462" s="113">
        <v>17090.02</v>
      </c>
      <c r="O462" s="113">
        <v>10809.96</v>
      </c>
      <c r="P462" s="113"/>
      <c r="Q462" s="113">
        <v>20459.98</v>
      </c>
      <c r="R462" s="113">
        <v>19035.810000000001</v>
      </c>
      <c r="S462" s="47"/>
    </row>
    <row r="463" spans="1:19" ht="9" customHeight="1" x14ac:dyDescent="0.2">
      <c r="A463" s="253"/>
      <c r="B463" s="253"/>
      <c r="C463" s="48" t="s">
        <v>4</v>
      </c>
      <c r="D463" s="49">
        <v>27</v>
      </c>
      <c r="E463" s="50">
        <v>20931001</v>
      </c>
      <c r="F463" s="50">
        <v>0</v>
      </c>
      <c r="G463" s="50">
        <v>0</v>
      </c>
      <c r="H463" s="50">
        <v>12159892</v>
      </c>
      <c r="I463" s="50">
        <v>0</v>
      </c>
      <c r="J463" s="51">
        <v>2757578</v>
      </c>
      <c r="K463" s="50">
        <v>33090893</v>
      </c>
      <c r="L463" s="72">
        <v>35848471</v>
      </c>
      <c r="M463" s="112"/>
      <c r="N463" s="114">
        <v>33090893</v>
      </c>
      <c r="O463" s="114">
        <v>20931001</v>
      </c>
      <c r="P463" s="114">
        <v>0</v>
      </c>
      <c r="Q463" s="114">
        <v>39616045</v>
      </c>
      <c r="R463" s="114">
        <v>36858468</v>
      </c>
      <c r="S463" s="47"/>
    </row>
    <row r="464" spans="1:19" ht="12.75" customHeight="1" x14ac:dyDescent="0.2">
      <c r="A464" s="253"/>
      <c r="B464" s="253"/>
      <c r="C464" s="53" t="s">
        <v>3</v>
      </c>
      <c r="D464" s="54">
        <v>28</v>
      </c>
      <c r="E464" s="55">
        <v>11553.66</v>
      </c>
      <c r="F464" s="55">
        <v>0</v>
      </c>
      <c r="G464" s="55">
        <v>0</v>
      </c>
      <c r="H464" s="55">
        <v>6280.06</v>
      </c>
      <c r="I464" s="55">
        <v>0</v>
      </c>
      <c r="J464" s="55">
        <v>1486.14</v>
      </c>
      <c r="K464" s="56">
        <v>17833.72</v>
      </c>
      <c r="L464" s="46">
        <v>19319.86</v>
      </c>
      <c r="M464" s="111"/>
      <c r="N464" s="113">
        <v>17833.72</v>
      </c>
      <c r="O464" s="113">
        <v>11553.66</v>
      </c>
      <c r="P464" s="113"/>
      <c r="Q464" s="113">
        <v>21399.52</v>
      </c>
      <c r="R464" s="113">
        <v>19913.38</v>
      </c>
      <c r="S464" s="47"/>
    </row>
    <row r="465" spans="1:19" ht="9" customHeight="1" x14ac:dyDescent="0.2">
      <c r="A465" s="253"/>
      <c r="B465" s="253"/>
      <c r="C465" s="48" t="s">
        <v>4</v>
      </c>
      <c r="D465" s="49">
        <v>34</v>
      </c>
      <c r="E465" s="50">
        <v>22371005</v>
      </c>
      <c r="F465" s="50">
        <v>0</v>
      </c>
      <c r="G465" s="50">
        <v>0</v>
      </c>
      <c r="H465" s="50">
        <v>12159892</v>
      </c>
      <c r="I465" s="50">
        <v>0</v>
      </c>
      <c r="J465" s="51">
        <v>2877568</v>
      </c>
      <c r="K465" s="50">
        <v>34530897</v>
      </c>
      <c r="L465" s="72">
        <v>37408465</v>
      </c>
      <c r="M465" s="112"/>
      <c r="N465" s="114">
        <v>34530897</v>
      </c>
      <c r="O465" s="114">
        <v>22371005</v>
      </c>
      <c r="P465" s="114">
        <v>0</v>
      </c>
      <c r="Q465" s="114">
        <v>41435249</v>
      </c>
      <c r="R465" s="114">
        <v>38557680</v>
      </c>
      <c r="S465" s="47"/>
    </row>
    <row r="466" spans="1:19" ht="12.75" customHeight="1" x14ac:dyDescent="0.2">
      <c r="A466" s="253"/>
      <c r="B466" s="253"/>
      <c r="C466" s="53" t="s">
        <v>3</v>
      </c>
      <c r="D466" s="54">
        <v>35</v>
      </c>
      <c r="E466" s="55">
        <v>12120.73</v>
      </c>
      <c r="F466" s="55">
        <v>0</v>
      </c>
      <c r="G466" s="55">
        <v>0</v>
      </c>
      <c r="H466" s="55">
        <v>6280.06</v>
      </c>
      <c r="I466" s="55">
        <v>0</v>
      </c>
      <c r="J466" s="55">
        <v>1533.4</v>
      </c>
      <c r="K466" s="56">
        <v>18400.79</v>
      </c>
      <c r="L466" s="46">
        <v>19934.189999999999</v>
      </c>
      <c r="M466" s="111"/>
      <c r="N466" s="113">
        <v>18400.79</v>
      </c>
      <c r="O466" s="113">
        <v>12120.73</v>
      </c>
      <c r="P466" s="113"/>
      <c r="Q466" s="113">
        <v>22115.919999999998</v>
      </c>
      <c r="R466" s="113">
        <v>20582.52</v>
      </c>
      <c r="S466" s="47"/>
    </row>
    <row r="467" spans="1:19" ht="9" customHeight="1" x14ac:dyDescent="0.2">
      <c r="A467" s="254"/>
      <c r="B467" s="254"/>
      <c r="C467" s="58" t="s">
        <v>4</v>
      </c>
      <c r="D467" s="59"/>
      <c r="E467" s="61">
        <v>23469006</v>
      </c>
      <c r="F467" s="61">
        <v>0</v>
      </c>
      <c r="G467" s="61">
        <v>0</v>
      </c>
      <c r="H467" s="61">
        <v>12159892</v>
      </c>
      <c r="I467" s="61">
        <v>0</v>
      </c>
      <c r="J467" s="60">
        <v>2969076</v>
      </c>
      <c r="K467" s="61">
        <v>35628898</v>
      </c>
      <c r="L467" s="72">
        <v>38597974</v>
      </c>
      <c r="M467" s="112"/>
      <c r="N467" s="114">
        <v>35628898</v>
      </c>
      <c r="O467" s="114">
        <v>23469006</v>
      </c>
      <c r="P467" s="114">
        <v>0</v>
      </c>
      <c r="Q467" s="114">
        <v>42822392</v>
      </c>
      <c r="R467" s="114">
        <v>39853316</v>
      </c>
      <c r="S467" s="47"/>
    </row>
    <row r="468" spans="1:19" ht="12.75" customHeight="1" x14ac:dyDescent="0.2">
      <c r="A468" s="239">
        <v>36770</v>
      </c>
      <c r="B468" s="239">
        <v>36891</v>
      </c>
      <c r="C468" s="42" t="s">
        <v>3</v>
      </c>
      <c r="D468" s="43">
        <v>0</v>
      </c>
      <c r="E468" s="44">
        <v>7334.2</v>
      </c>
      <c r="F468" s="44">
        <v>0</v>
      </c>
      <c r="G468" s="44">
        <v>0</v>
      </c>
      <c r="H468" s="44">
        <v>6280.06</v>
      </c>
      <c r="I468" s="44">
        <v>0</v>
      </c>
      <c r="J468" s="44">
        <v>1134.52</v>
      </c>
      <c r="K468" s="45">
        <v>13614.26</v>
      </c>
      <c r="L468" s="46">
        <v>14748.78</v>
      </c>
      <c r="M468" s="111"/>
      <c r="N468" s="113">
        <v>13614.26</v>
      </c>
      <c r="O468" s="113">
        <v>7334.2</v>
      </c>
      <c r="P468" s="113"/>
      <c r="Q468" s="113">
        <v>16068.94</v>
      </c>
      <c r="R468" s="113">
        <v>14934.42</v>
      </c>
      <c r="S468" s="47"/>
    </row>
    <row r="469" spans="1:19" ht="9" customHeight="1" x14ac:dyDescent="0.2">
      <c r="A469" s="252"/>
      <c r="B469" s="252"/>
      <c r="C469" s="48" t="s">
        <v>4</v>
      </c>
      <c r="D469" s="49">
        <v>2</v>
      </c>
      <c r="E469" s="50">
        <v>14200991</v>
      </c>
      <c r="F469" s="50">
        <v>0</v>
      </c>
      <c r="G469" s="50">
        <v>0</v>
      </c>
      <c r="H469" s="50">
        <v>12159892</v>
      </c>
      <c r="I469" s="50">
        <v>0</v>
      </c>
      <c r="J469" s="51">
        <v>2196737</v>
      </c>
      <c r="K469" s="50">
        <v>26360883</v>
      </c>
      <c r="L469" s="72">
        <v>28557620</v>
      </c>
      <c r="M469" s="112"/>
      <c r="N469" s="114">
        <v>26360883</v>
      </c>
      <c r="O469" s="114">
        <v>14200991</v>
      </c>
      <c r="P469" s="114">
        <v>0</v>
      </c>
      <c r="Q469" s="114">
        <v>31113806</v>
      </c>
      <c r="R469" s="114">
        <v>28917069</v>
      </c>
      <c r="S469" s="47"/>
    </row>
    <row r="470" spans="1:19" ht="12.75" customHeight="1" x14ac:dyDescent="0.2">
      <c r="A470" s="253">
        <v>36770</v>
      </c>
      <c r="B470" s="253">
        <v>36891</v>
      </c>
      <c r="C470" s="53" t="s">
        <v>3</v>
      </c>
      <c r="D470" s="54">
        <v>3</v>
      </c>
      <c r="E470" s="55">
        <v>7639.95</v>
      </c>
      <c r="F470" s="55">
        <v>0</v>
      </c>
      <c r="G470" s="55">
        <v>0</v>
      </c>
      <c r="H470" s="55">
        <v>6280.06</v>
      </c>
      <c r="I470" s="55">
        <v>0</v>
      </c>
      <c r="J470" s="55">
        <v>1160</v>
      </c>
      <c r="K470" s="56">
        <v>13920.01</v>
      </c>
      <c r="L470" s="46">
        <v>15080.01</v>
      </c>
      <c r="M470" s="111"/>
      <c r="N470" s="113">
        <v>13920.01</v>
      </c>
      <c r="O470" s="113">
        <v>7639.95</v>
      </c>
      <c r="P470" s="113"/>
      <c r="Q470" s="113">
        <v>16455.2</v>
      </c>
      <c r="R470" s="113">
        <v>15295.2</v>
      </c>
      <c r="S470" s="47"/>
    </row>
    <row r="471" spans="1:19" ht="9" customHeight="1" x14ac:dyDescent="0.2">
      <c r="A471" s="253"/>
      <c r="B471" s="253"/>
      <c r="C471" s="48" t="s">
        <v>4</v>
      </c>
      <c r="D471" s="49">
        <v>8</v>
      </c>
      <c r="E471" s="50">
        <v>14793006</v>
      </c>
      <c r="F471" s="50">
        <v>0</v>
      </c>
      <c r="G471" s="50">
        <v>0</v>
      </c>
      <c r="H471" s="50">
        <v>12159892</v>
      </c>
      <c r="I471" s="50">
        <v>0</v>
      </c>
      <c r="J471" s="51">
        <v>2246073</v>
      </c>
      <c r="K471" s="50">
        <v>26952898</v>
      </c>
      <c r="L471" s="72">
        <v>29198971</v>
      </c>
      <c r="M471" s="112"/>
      <c r="N471" s="114">
        <v>26952898</v>
      </c>
      <c r="O471" s="114">
        <v>14793006</v>
      </c>
      <c r="P471" s="114">
        <v>0</v>
      </c>
      <c r="Q471" s="114">
        <v>31861710</v>
      </c>
      <c r="R471" s="114">
        <v>29615637</v>
      </c>
      <c r="S471" s="47"/>
    </row>
    <row r="472" spans="1:19" ht="12.75" customHeight="1" x14ac:dyDescent="0.2">
      <c r="A472" s="253"/>
      <c r="B472" s="253"/>
      <c r="C472" s="53" t="s">
        <v>3</v>
      </c>
      <c r="D472" s="54">
        <v>9</v>
      </c>
      <c r="E472" s="55">
        <v>8735.8700000000008</v>
      </c>
      <c r="F472" s="55">
        <v>0</v>
      </c>
      <c r="G472" s="55">
        <v>0</v>
      </c>
      <c r="H472" s="55">
        <v>6280.06</v>
      </c>
      <c r="I472" s="55">
        <v>0</v>
      </c>
      <c r="J472" s="55">
        <v>1251.33</v>
      </c>
      <c r="K472" s="56">
        <v>15015.93</v>
      </c>
      <c r="L472" s="46">
        <v>16267.26</v>
      </c>
      <c r="M472" s="111"/>
      <c r="N472" s="113">
        <v>15015.93</v>
      </c>
      <c r="O472" s="113">
        <v>8735.8700000000008</v>
      </c>
      <c r="P472" s="113"/>
      <c r="Q472" s="113">
        <v>17839.72</v>
      </c>
      <c r="R472" s="113">
        <v>16588.39</v>
      </c>
      <c r="S472" s="47"/>
    </row>
    <row r="473" spans="1:19" ht="9" customHeight="1" x14ac:dyDescent="0.2">
      <c r="A473" s="253"/>
      <c r="B473" s="253"/>
      <c r="C473" s="48" t="s">
        <v>4</v>
      </c>
      <c r="D473" s="49">
        <v>14</v>
      </c>
      <c r="E473" s="50">
        <v>16915003</v>
      </c>
      <c r="F473" s="50">
        <v>0</v>
      </c>
      <c r="G473" s="50">
        <v>0</v>
      </c>
      <c r="H473" s="50">
        <v>12159892</v>
      </c>
      <c r="I473" s="50">
        <v>0</v>
      </c>
      <c r="J473" s="51">
        <v>2422913</v>
      </c>
      <c r="K473" s="50">
        <v>29074895</v>
      </c>
      <c r="L473" s="72">
        <v>31497808</v>
      </c>
      <c r="M473" s="112"/>
      <c r="N473" s="114">
        <v>29074895</v>
      </c>
      <c r="O473" s="114">
        <v>16915003</v>
      </c>
      <c r="P473" s="114">
        <v>0</v>
      </c>
      <c r="Q473" s="114">
        <v>34542515</v>
      </c>
      <c r="R473" s="114">
        <v>32119602</v>
      </c>
      <c r="S473" s="47"/>
    </row>
    <row r="474" spans="1:19" ht="12.75" customHeight="1" x14ac:dyDescent="0.2">
      <c r="A474" s="253"/>
      <c r="B474" s="253"/>
      <c r="C474" s="53" t="s">
        <v>3</v>
      </c>
      <c r="D474" s="54">
        <v>15</v>
      </c>
      <c r="E474" s="55">
        <v>9766.7199999999993</v>
      </c>
      <c r="F474" s="55">
        <v>0</v>
      </c>
      <c r="G474" s="55">
        <v>0</v>
      </c>
      <c r="H474" s="55">
        <v>6280.06</v>
      </c>
      <c r="I474" s="55">
        <v>0</v>
      </c>
      <c r="J474" s="55">
        <v>1337.23</v>
      </c>
      <c r="K474" s="56">
        <v>16046.78</v>
      </c>
      <c r="L474" s="46">
        <v>17384.009999999998</v>
      </c>
      <c r="M474" s="111"/>
      <c r="N474" s="113">
        <v>16046.78</v>
      </c>
      <c r="O474" s="113">
        <v>9766.7199999999993</v>
      </c>
      <c r="P474" s="113"/>
      <c r="Q474" s="113">
        <v>19142.02</v>
      </c>
      <c r="R474" s="113">
        <v>17804.79</v>
      </c>
      <c r="S474" s="47"/>
    </row>
    <row r="475" spans="1:19" ht="9" customHeight="1" x14ac:dyDescent="0.2">
      <c r="A475" s="253"/>
      <c r="B475" s="253"/>
      <c r="C475" s="48" t="s">
        <v>4</v>
      </c>
      <c r="D475" s="49">
        <v>20</v>
      </c>
      <c r="E475" s="50">
        <v>18911007</v>
      </c>
      <c r="F475" s="50">
        <v>0</v>
      </c>
      <c r="G475" s="50">
        <v>0</v>
      </c>
      <c r="H475" s="50">
        <v>12159892</v>
      </c>
      <c r="I475" s="50">
        <v>0</v>
      </c>
      <c r="J475" s="51">
        <v>2589238</v>
      </c>
      <c r="K475" s="50">
        <v>31070899</v>
      </c>
      <c r="L475" s="72">
        <v>33660137</v>
      </c>
      <c r="M475" s="112"/>
      <c r="N475" s="114">
        <v>31070899</v>
      </c>
      <c r="O475" s="114">
        <v>18911007</v>
      </c>
      <c r="P475" s="114">
        <v>0</v>
      </c>
      <c r="Q475" s="114">
        <v>37064119</v>
      </c>
      <c r="R475" s="114">
        <v>34474881</v>
      </c>
      <c r="S475" s="47"/>
    </row>
    <row r="476" spans="1:19" ht="12.75" customHeight="1" x14ac:dyDescent="0.2">
      <c r="A476" s="253"/>
      <c r="B476" s="253"/>
      <c r="C476" s="53" t="s">
        <v>3</v>
      </c>
      <c r="D476" s="54">
        <v>21</v>
      </c>
      <c r="E476" s="55">
        <v>10809.96</v>
      </c>
      <c r="F476" s="55">
        <v>0</v>
      </c>
      <c r="G476" s="55">
        <v>0</v>
      </c>
      <c r="H476" s="55">
        <v>6280.06</v>
      </c>
      <c r="I476" s="55">
        <v>0</v>
      </c>
      <c r="J476" s="55">
        <v>1424.17</v>
      </c>
      <c r="K476" s="56">
        <v>17090.02</v>
      </c>
      <c r="L476" s="46">
        <v>18514.189999999999</v>
      </c>
      <c r="M476" s="111"/>
      <c r="N476" s="113">
        <v>17090.02</v>
      </c>
      <c r="O476" s="113">
        <v>10809.96</v>
      </c>
      <c r="P476" s="113"/>
      <c r="Q476" s="113">
        <v>20459.98</v>
      </c>
      <c r="R476" s="113">
        <v>19035.810000000001</v>
      </c>
      <c r="S476" s="47"/>
    </row>
    <row r="477" spans="1:19" ht="9" customHeight="1" x14ac:dyDescent="0.2">
      <c r="A477" s="253"/>
      <c r="B477" s="253"/>
      <c r="C477" s="48" t="s">
        <v>4</v>
      </c>
      <c r="D477" s="49">
        <v>27</v>
      </c>
      <c r="E477" s="50">
        <v>20931001</v>
      </c>
      <c r="F477" s="50">
        <v>0</v>
      </c>
      <c r="G477" s="50">
        <v>0</v>
      </c>
      <c r="H477" s="50">
        <v>12159892</v>
      </c>
      <c r="I477" s="50">
        <v>0</v>
      </c>
      <c r="J477" s="51">
        <v>2757578</v>
      </c>
      <c r="K477" s="50">
        <v>33090893</v>
      </c>
      <c r="L477" s="72">
        <v>35848471</v>
      </c>
      <c r="M477" s="112"/>
      <c r="N477" s="114">
        <v>33090893</v>
      </c>
      <c r="O477" s="114">
        <v>20931001</v>
      </c>
      <c r="P477" s="114">
        <v>0</v>
      </c>
      <c r="Q477" s="114">
        <v>39616045</v>
      </c>
      <c r="R477" s="114">
        <v>36858468</v>
      </c>
      <c r="S477" s="47"/>
    </row>
    <row r="478" spans="1:19" ht="12.75" customHeight="1" x14ac:dyDescent="0.2">
      <c r="A478" s="253"/>
      <c r="B478" s="253"/>
      <c r="C478" s="53" t="s">
        <v>3</v>
      </c>
      <c r="D478" s="54">
        <v>28</v>
      </c>
      <c r="E478" s="55">
        <v>11553.66</v>
      </c>
      <c r="F478" s="55">
        <v>0</v>
      </c>
      <c r="G478" s="55">
        <v>0</v>
      </c>
      <c r="H478" s="55">
        <v>6280.06</v>
      </c>
      <c r="I478" s="55">
        <v>0</v>
      </c>
      <c r="J478" s="55">
        <v>1486.14</v>
      </c>
      <c r="K478" s="56">
        <v>17833.72</v>
      </c>
      <c r="L478" s="46">
        <v>19319.86</v>
      </c>
      <c r="M478" s="111"/>
      <c r="N478" s="113">
        <v>17833.72</v>
      </c>
      <c r="O478" s="113">
        <v>11553.66</v>
      </c>
      <c r="P478" s="113"/>
      <c r="Q478" s="113">
        <v>21399.52</v>
      </c>
      <c r="R478" s="113">
        <v>19913.38</v>
      </c>
      <c r="S478" s="47"/>
    </row>
    <row r="479" spans="1:19" ht="9" customHeight="1" x14ac:dyDescent="0.2">
      <c r="A479" s="253"/>
      <c r="B479" s="253"/>
      <c r="C479" s="48" t="s">
        <v>4</v>
      </c>
      <c r="D479" s="49">
        <v>34</v>
      </c>
      <c r="E479" s="50">
        <v>22371005</v>
      </c>
      <c r="F479" s="50">
        <v>0</v>
      </c>
      <c r="G479" s="50">
        <v>0</v>
      </c>
      <c r="H479" s="50">
        <v>12159892</v>
      </c>
      <c r="I479" s="50">
        <v>0</v>
      </c>
      <c r="J479" s="51">
        <v>2877568</v>
      </c>
      <c r="K479" s="50">
        <v>34530897</v>
      </c>
      <c r="L479" s="72">
        <v>37408465</v>
      </c>
      <c r="M479" s="112"/>
      <c r="N479" s="114">
        <v>34530897</v>
      </c>
      <c r="O479" s="114">
        <v>22371005</v>
      </c>
      <c r="P479" s="114">
        <v>0</v>
      </c>
      <c r="Q479" s="114">
        <v>41435249</v>
      </c>
      <c r="R479" s="114">
        <v>38557680</v>
      </c>
      <c r="S479" s="47"/>
    </row>
    <row r="480" spans="1:19" ht="12.75" customHeight="1" x14ac:dyDescent="0.2">
      <c r="A480" s="253"/>
      <c r="B480" s="253"/>
      <c r="C480" s="53" t="s">
        <v>3</v>
      </c>
      <c r="D480" s="54">
        <v>35</v>
      </c>
      <c r="E480" s="55">
        <v>12120.73</v>
      </c>
      <c r="F480" s="55">
        <v>0</v>
      </c>
      <c r="G480" s="55">
        <v>0</v>
      </c>
      <c r="H480" s="55">
        <v>6280.06</v>
      </c>
      <c r="I480" s="55">
        <v>0</v>
      </c>
      <c r="J480" s="55">
        <v>1533.4</v>
      </c>
      <c r="K480" s="56">
        <v>18400.79</v>
      </c>
      <c r="L480" s="46">
        <v>19934.189999999999</v>
      </c>
      <c r="M480" s="111"/>
      <c r="N480" s="113">
        <v>18400.79</v>
      </c>
      <c r="O480" s="113">
        <v>12120.73</v>
      </c>
      <c r="P480" s="113"/>
      <c r="Q480" s="113">
        <v>22115.919999999998</v>
      </c>
      <c r="R480" s="113">
        <v>20582.52</v>
      </c>
      <c r="S480" s="47"/>
    </row>
    <row r="481" spans="1:19" ht="9" customHeight="1" x14ac:dyDescent="0.2">
      <c r="A481" s="254"/>
      <c r="B481" s="254"/>
      <c r="C481" s="58" t="s">
        <v>4</v>
      </c>
      <c r="D481" s="59"/>
      <c r="E481" s="61">
        <v>23469006</v>
      </c>
      <c r="F481" s="61">
        <v>0</v>
      </c>
      <c r="G481" s="61">
        <v>0</v>
      </c>
      <c r="H481" s="61">
        <v>12159892</v>
      </c>
      <c r="I481" s="61">
        <v>0</v>
      </c>
      <c r="J481" s="60">
        <v>2969076</v>
      </c>
      <c r="K481" s="61">
        <v>35628898</v>
      </c>
      <c r="L481" s="72">
        <v>38597974</v>
      </c>
      <c r="M481" s="112"/>
      <c r="N481" s="114">
        <v>35628898</v>
      </c>
      <c r="O481" s="114">
        <v>23469006</v>
      </c>
      <c r="P481" s="114">
        <v>0</v>
      </c>
      <c r="Q481" s="114">
        <v>42822392</v>
      </c>
      <c r="R481" s="114">
        <v>39853316</v>
      </c>
      <c r="S481" s="47"/>
    </row>
    <row r="482" spans="1:19" ht="12.75" customHeight="1" x14ac:dyDescent="0.2">
      <c r="A482" s="239">
        <v>36892</v>
      </c>
      <c r="B482" s="239">
        <v>37256</v>
      </c>
      <c r="C482" s="42" t="s">
        <v>3</v>
      </c>
      <c r="D482" s="43">
        <v>0</v>
      </c>
      <c r="E482" s="44">
        <v>7606.89</v>
      </c>
      <c r="F482" s="44">
        <v>0</v>
      </c>
      <c r="G482" s="44">
        <v>0</v>
      </c>
      <c r="H482" s="44">
        <v>6280.06</v>
      </c>
      <c r="I482" s="44">
        <v>0</v>
      </c>
      <c r="J482" s="44">
        <v>1157.25</v>
      </c>
      <c r="K482" s="45">
        <v>13886.95</v>
      </c>
      <c r="L482" s="46">
        <v>15044.2</v>
      </c>
      <c r="M482" s="111"/>
      <c r="N482" s="113">
        <v>13886.95</v>
      </c>
      <c r="O482" s="113">
        <v>7606.89</v>
      </c>
      <c r="P482" s="113">
        <v>501.96</v>
      </c>
      <c r="Q482" s="113">
        <v>16413.439999999999</v>
      </c>
      <c r="R482" s="113">
        <v>15256.19</v>
      </c>
      <c r="S482" s="47"/>
    </row>
    <row r="483" spans="1:19" ht="9" customHeight="1" x14ac:dyDescent="0.2">
      <c r="A483" s="252"/>
      <c r="B483" s="252"/>
      <c r="C483" s="48" t="s">
        <v>4</v>
      </c>
      <c r="D483" s="49">
        <v>2</v>
      </c>
      <c r="E483" s="50">
        <v>14728993</v>
      </c>
      <c r="F483" s="50">
        <v>0</v>
      </c>
      <c r="G483" s="50">
        <v>0</v>
      </c>
      <c r="H483" s="50">
        <v>12159892</v>
      </c>
      <c r="I483" s="50">
        <v>0</v>
      </c>
      <c r="J483" s="51">
        <v>2240748</v>
      </c>
      <c r="K483" s="50">
        <v>26888885</v>
      </c>
      <c r="L483" s="72">
        <v>29129633</v>
      </c>
      <c r="M483" s="112"/>
      <c r="N483" s="114">
        <v>26888885</v>
      </c>
      <c r="O483" s="114">
        <v>14728993</v>
      </c>
      <c r="P483" s="114">
        <v>971930</v>
      </c>
      <c r="Q483" s="114">
        <v>31780851</v>
      </c>
      <c r="R483" s="114">
        <v>29540103</v>
      </c>
      <c r="S483" s="47"/>
    </row>
    <row r="484" spans="1:19" ht="12.75" customHeight="1" x14ac:dyDescent="0.2">
      <c r="A484" s="253">
        <v>36892</v>
      </c>
      <c r="B484" s="253">
        <v>37256</v>
      </c>
      <c r="C484" s="53" t="s">
        <v>3</v>
      </c>
      <c r="D484" s="54">
        <v>3</v>
      </c>
      <c r="E484" s="55">
        <v>7918.83</v>
      </c>
      <c r="F484" s="55">
        <v>0</v>
      </c>
      <c r="G484" s="55">
        <v>0</v>
      </c>
      <c r="H484" s="55">
        <v>6280.06</v>
      </c>
      <c r="I484" s="55">
        <v>0</v>
      </c>
      <c r="J484" s="55">
        <v>1183.24</v>
      </c>
      <c r="K484" s="56">
        <v>14198.89</v>
      </c>
      <c r="L484" s="46">
        <v>15382.13</v>
      </c>
      <c r="M484" s="111"/>
      <c r="N484" s="113">
        <v>14198.89</v>
      </c>
      <c r="O484" s="113">
        <v>7918.83</v>
      </c>
      <c r="P484" s="113">
        <v>501.96</v>
      </c>
      <c r="Q484" s="113">
        <v>16807.52</v>
      </c>
      <c r="R484" s="113">
        <v>15624.28</v>
      </c>
      <c r="S484" s="47"/>
    </row>
    <row r="485" spans="1:19" ht="9" customHeight="1" x14ac:dyDescent="0.2">
      <c r="A485" s="253"/>
      <c r="B485" s="253"/>
      <c r="C485" s="48" t="s">
        <v>4</v>
      </c>
      <c r="D485" s="49">
        <v>8</v>
      </c>
      <c r="E485" s="50">
        <v>15332993</v>
      </c>
      <c r="F485" s="50">
        <v>0</v>
      </c>
      <c r="G485" s="50">
        <v>0</v>
      </c>
      <c r="H485" s="50">
        <v>12159892</v>
      </c>
      <c r="I485" s="50">
        <v>0</v>
      </c>
      <c r="J485" s="51">
        <v>2291072</v>
      </c>
      <c r="K485" s="50">
        <v>27492885</v>
      </c>
      <c r="L485" s="72">
        <v>29783957</v>
      </c>
      <c r="M485" s="112"/>
      <c r="N485" s="114">
        <v>27492885</v>
      </c>
      <c r="O485" s="114">
        <v>15332993</v>
      </c>
      <c r="P485" s="114">
        <v>971930</v>
      </c>
      <c r="Q485" s="114">
        <v>32543897</v>
      </c>
      <c r="R485" s="114">
        <v>30252825</v>
      </c>
      <c r="S485" s="47"/>
    </row>
    <row r="486" spans="1:19" ht="12.75" customHeight="1" x14ac:dyDescent="0.2">
      <c r="A486" s="253"/>
      <c r="B486" s="253"/>
      <c r="C486" s="53" t="s">
        <v>3</v>
      </c>
      <c r="D486" s="54">
        <v>9</v>
      </c>
      <c r="E486" s="55">
        <v>9033.35</v>
      </c>
      <c r="F486" s="55">
        <v>0</v>
      </c>
      <c r="G486" s="55">
        <v>0</v>
      </c>
      <c r="H486" s="55">
        <v>6280.06</v>
      </c>
      <c r="I486" s="55">
        <v>0</v>
      </c>
      <c r="J486" s="55">
        <v>1276.1199999999999</v>
      </c>
      <c r="K486" s="56">
        <v>15313.41</v>
      </c>
      <c r="L486" s="46">
        <v>16589.53</v>
      </c>
      <c r="M486" s="111"/>
      <c r="N486" s="113">
        <v>15313.41</v>
      </c>
      <c r="O486" s="113">
        <v>9033.35</v>
      </c>
      <c r="P486" s="113">
        <v>501.96</v>
      </c>
      <c r="Q486" s="113">
        <v>18215.53</v>
      </c>
      <c r="R486" s="113">
        <v>16939.41</v>
      </c>
      <c r="S486" s="47"/>
    </row>
    <row r="487" spans="1:19" ht="9" customHeight="1" x14ac:dyDescent="0.2">
      <c r="A487" s="253"/>
      <c r="B487" s="253"/>
      <c r="C487" s="48" t="s">
        <v>4</v>
      </c>
      <c r="D487" s="49">
        <v>14</v>
      </c>
      <c r="E487" s="50">
        <v>17491005</v>
      </c>
      <c r="F487" s="50">
        <v>0</v>
      </c>
      <c r="G487" s="50">
        <v>0</v>
      </c>
      <c r="H487" s="50">
        <v>12159892</v>
      </c>
      <c r="I487" s="50">
        <v>0</v>
      </c>
      <c r="J487" s="51">
        <v>2470913</v>
      </c>
      <c r="K487" s="50">
        <v>29650896</v>
      </c>
      <c r="L487" s="72">
        <v>32121809</v>
      </c>
      <c r="M487" s="112"/>
      <c r="N487" s="114">
        <v>29650896</v>
      </c>
      <c r="O487" s="114">
        <v>17491005</v>
      </c>
      <c r="P487" s="114">
        <v>971930</v>
      </c>
      <c r="Q487" s="114">
        <v>35270184</v>
      </c>
      <c r="R487" s="114">
        <v>32799271</v>
      </c>
      <c r="S487" s="47"/>
    </row>
    <row r="488" spans="1:19" ht="12.75" customHeight="1" x14ac:dyDescent="0.2">
      <c r="A488" s="253"/>
      <c r="B488" s="253"/>
      <c r="C488" s="53" t="s">
        <v>3</v>
      </c>
      <c r="D488" s="54">
        <v>15</v>
      </c>
      <c r="E488" s="55">
        <v>10088.99</v>
      </c>
      <c r="F488" s="55">
        <v>0</v>
      </c>
      <c r="G488" s="55">
        <v>0</v>
      </c>
      <c r="H488" s="55">
        <v>6280.06</v>
      </c>
      <c r="I488" s="55">
        <v>0</v>
      </c>
      <c r="J488" s="55">
        <v>1364.09</v>
      </c>
      <c r="K488" s="56">
        <v>16369.05</v>
      </c>
      <c r="L488" s="46">
        <v>17733.14</v>
      </c>
      <c r="M488" s="111"/>
      <c r="N488" s="113">
        <v>16369.05</v>
      </c>
      <c r="O488" s="113">
        <v>10088.99</v>
      </c>
      <c r="P488" s="113">
        <v>501.96</v>
      </c>
      <c r="Q488" s="113">
        <v>19549.16</v>
      </c>
      <c r="R488" s="113">
        <v>18185.07</v>
      </c>
      <c r="S488" s="47"/>
    </row>
    <row r="489" spans="1:19" ht="9" customHeight="1" x14ac:dyDescent="0.2">
      <c r="A489" s="253"/>
      <c r="B489" s="253"/>
      <c r="C489" s="48" t="s">
        <v>4</v>
      </c>
      <c r="D489" s="49">
        <v>20</v>
      </c>
      <c r="E489" s="50">
        <v>19535009</v>
      </c>
      <c r="F489" s="50">
        <v>0</v>
      </c>
      <c r="G489" s="50">
        <v>0</v>
      </c>
      <c r="H489" s="50">
        <v>12159892</v>
      </c>
      <c r="I489" s="50">
        <v>0</v>
      </c>
      <c r="J489" s="51">
        <v>2641247</v>
      </c>
      <c r="K489" s="50">
        <v>31694900</v>
      </c>
      <c r="L489" s="72">
        <v>34336147</v>
      </c>
      <c r="M489" s="112"/>
      <c r="N489" s="114">
        <v>31694900</v>
      </c>
      <c r="O489" s="114">
        <v>19535009</v>
      </c>
      <c r="P489" s="114">
        <v>971930</v>
      </c>
      <c r="Q489" s="114">
        <v>37852452</v>
      </c>
      <c r="R489" s="114">
        <v>35211205</v>
      </c>
      <c r="S489" s="47"/>
    </row>
    <row r="490" spans="1:19" ht="12.75" customHeight="1" x14ac:dyDescent="0.2">
      <c r="A490" s="253"/>
      <c r="B490" s="253"/>
      <c r="C490" s="53" t="s">
        <v>3</v>
      </c>
      <c r="D490" s="54">
        <v>21</v>
      </c>
      <c r="E490" s="55">
        <v>11150.82</v>
      </c>
      <c r="F490" s="55">
        <v>0</v>
      </c>
      <c r="G490" s="55">
        <v>0</v>
      </c>
      <c r="H490" s="55">
        <v>6280.06</v>
      </c>
      <c r="I490" s="55">
        <v>0</v>
      </c>
      <c r="J490" s="55">
        <v>1452.57</v>
      </c>
      <c r="K490" s="56">
        <v>17430.88</v>
      </c>
      <c r="L490" s="46">
        <v>18883.45</v>
      </c>
      <c r="M490" s="111"/>
      <c r="N490" s="113">
        <v>17430.88</v>
      </c>
      <c r="O490" s="113">
        <v>11150.82</v>
      </c>
      <c r="P490" s="113">
        <v>501.96</v>
      </c>
      <c r="Q490" s="113">
        <v>20890.599999999999</v>
      </c>
      <c r="R490" s="113">
        <v>19438.03</v>
      </c>
      <c r="S490" s="47"/>
    </row>
    <row r="491" spans="1:19" ht="9" customHeight="1" x14ac:dyDescent="0.2">
      <c r="A491" s="253"/>
      <c r="B491" s="253"/>
      <c r="C491" s="48" t="s">
        <v>4</v>
      </c>
      <c r="D491" s="49">
        <v>27</v>
      </c>
      <c r="E491" s="50">
        <v>21590998</v>
      </c>
      <c r="F491" s="50">
        <v>0</v>
      </c>
      <c r="G491" s="50">
        <v>0</v>
      </c>
      <c r="H491" s="50">
        <v>12159892</v>
      </c>
      <c r="I491" s="50">
        <v>0</v>
      </c>
      <c r="J491" s="51">
        <v>2812568</v>
      </c>
      <c r="K491" s="50">
        <v>33750890</v>
      </c>
      <c r="L491" s="72">
        <v>36563458</v>
      </c>
      <c r="M491" s="112"/>
      <c r="N491" s="114">
        <v>33750890</v>
      </c>
      <c r="O491" s="114">
        <v>21590998</v>
      </c>
      <c r="P491" s="114">
        <v>971930</v>
      </c>
      <c r="Q491" s="114">
        <v>40449842</v>
      </c>
      <c r="R491" s="114">
        <v>37637274</v>
      </c>
      <c r="S491" s="47"/>
    </row>
    <row r="492" spans="1:19" ht="12.75" customHeight="1" x14ac:dyDescent="0.2">
      <c r="A492" s="253"/>
      <c r="B492" s="253"/>
      <c r="C492" s="53" t="s">
        <v>3</v>
      </c>
      <c r="D492" s="54">
        <v>28</v>
      </c>
      <c r="E492" s="55">
        <v>11906.91</v>
      </c>
      <c r="F492" s="55">
        <v>0</v>
      </c>
      <c r="G492" s="55">
        <v>0</v>
      </c>
      <c r="H492" s="55">
        <v>6280.06</v>
      </c>
      <c r="I492" s="55">
        <v>0</v>
      </c>
      <c r="J492" s="55">
        <v>1515.58</v>
      </c>
      <c r="K492" s="56">
        <v>18186.97</v>
      </c>
      <c r="L492" s="46">
        <v>19702.55</v>
      </c>
      <c r="M492" s="111"/>
      <c r="N492" s="113">
        <v>18186.97</v>
      </c>
      <c r="O492" s="113">
        <v>11906.91</v>
      </c>
      <c r="P492" s="113">
        <v>501.96</v>
      </c>
      <c r="Q492" s="113">
        <v>21845.79</v>
      </c>
      <c r="R492" s="113">
        <v>20330.21</v>
      </c>
      <c r="S492" s="47"/>
    </row>
    <row r="493" spans="1:19" ht="9" customHeight="1" x14ac:dyDescent="0.2">
      <c r="A493" s="253"/>
      <c r="B493" s="253"/>
      <c r="C493" s="48" t="s">
        <v>4</v>
      </c>
      <c r="D493" s="49">
        <v>34</v>
      </c>
      <c r="E493" s="50">
        <v>23054993</v>
      </c>
      <c r="F493" s="50">
        <v>0</v>
      </c>
      <c r="G493" s="50">
        <v>0</v>
      </c>
      <c r="H493" s="50">
        <v>12159892</v>
      </c>
      <c r="I493" s="50">
        <v>0</v>
      </c>
      <c r="J493" s="51">
        <v>2934572</v>
      </c>
      <c r="K493" s="50">
        <v>35214884</v>
      </c>
      <c r="L493" s="72">
        <v>38149456</v>
      </c>
      <c r="M493" s="112"/>
      <c r="N493" s="114">
        <v>35214884</v>
      </c>
      <c r="O493" s="114">
        <v>23054993</v>
      </c>
      <c r="P493" s="114">
        <v>971930</v>
      </c>
      <c r="Q493" s="114">
        <v>42299348</v>
      </c>
      <c r="R493" s="114">
        <v>39364776</v>
      </c>
      <c r="S493" s="47"/>
    </row>
    <row r="494" spans="1:19" ht="12.75" customHeight="1" x14ac:dyDescent="0.2">
      <c r="A494" s="253"/>
      <c r="B494" s="253"/>
      <c r="C494" s="53" t="s">
        <v>3</v>
      </c>
      <c r="D494" s="54">
        <v>35</v>
      </c>
      <c r="E494" s="55">
        <v>12486.38</v>
      </c>
      <c r="F494" s="55">
        <v>0</v>
      </c>
      <c r="G494" s="55">
        <v>0</v>
      </c>
      <c r="H494" s="55">
        <v>6280.06</v>
      </c>
      <c r="I494" s="55">
        <v>0</v>
      </c>
      <c r="J494" s="55">
        <v>1563.87</v>
      </c>
      <c r="K494" s="56">
        <v>18766.439999999999</v>
      </c>
      <c r="L494" s="46">
        <v>20330.310000000001</v>
      </c>
      <c r="M494" s="111"/>
      <c r="N494" s="113">
        <v>18766.439999999999</v>
      </c>
      <c r="O494" s="113">
        <v>12486.38</v>
      </c>
      <c r="P494" s="113">
        <v>501.96</v>
      </c>
      <c r="Q494" s="113">
        <v>22577.86</v>
      </c>
      <c r="R494" s="113">
        <v>21013.99</v>
      </c>
      <c r="S494" s="47"/>
    </row>
    <row r="495" spans="1:19" ht="9" customHeight="1" x14ac:dyDescent="0.2">
      <c r="A495" s="254"/>
      <c r="B495" s="254"/>
      <c r="C495" s="58" t="s">
        <v>4</v>
      </c>
      <c r="D495" s="59"/>
      <c r="E495" s="61">
        <v>24177003</v>
      </c>
      <c r="F495" s="61">
        <v>0</v>
      </c>
      <c r="G495" s="61">
        <v>0</v>
      </c>
      <c r="H495" s="61">
        <v>12159892</v>
      </c>
      <c r="I495" s="61">
        <v>0</v>
      </c>
      <c r="J495" s="60">
        <v>3028075</v>
      </c>
      <c r="K495" s="61">
        <v>36336895</v>
      </c>
      <c r="L495" s="72">
        <v>39364969</v>
      </c>
      <c r="M495" s="112"/>
      <c r="N495" s="114">
        <v>36336895</v>
      </c>
      <c r="O495" s="114">
        <v>24177003</v>
      </c>
      <c r="P495" s="114">
        <v>971930</v>
      </c>
      <c r="Q495" s="114">
        <v>43716833</v>
      </c>
      <c r="R495" s="114">
        <v>40688758</v>
      </c>
      <c r="S495" s="47"/>
    </row>
    <row r="496" spans="1:19" ht="12.75" customHeight="1" x14ac:dyDescent="0.2">
      <c r="A496" s="239">
        <v>37257</v>
      </c>
      <c r="B496" s="239">
        <v>37621</v>
      </c>
      <c r="C496" s="42" t="s">
        <v>3</v>
      </c>
      <c r="D496" s="43">
        <v>0</v>
      </c>
      <c r="E496" s="44">
        <v>7956.81</v>
      </c>
      <c r="F496" s="44">
        <v>0</v>
      </c>
      <c r="G496" s="44">
        <v>0</v>
      </c>
      <c r="H496" s="44">
        <v>6280.06</v>
      </c>
      <c r="I496" s="44">
        <v>0</v>
      </c>
      <c r="J496" s="44">
        <v>1186.4100000000001</v>
      </c>
      <c r="K496" s="45">
        <v>14236.87</v>
      </c>
      <c r="L496" s="46">
        <v>15423.28</v>
      </c>
      <c r="M496" s="111"/>
      <c r="N496" s="113">
        <v>14236.87</v>
      </c>
      <c r="O496" s="113">
        <v>7956.81</v>
      </c>
      <c r="P496" s="113">
        <v>537.96</v>
      </c>
      <c r="Q496" s="113">
        <v>16855.509999999998</v>
      </c>
      <c r="R496" s="113">
        <v>15669.1</v>
      </c>
      <c r="S496" s="47"/>
    </row>
    <row r="497" spans="1:19" ht="9" customHeight="1" x14ac:dyDescent="0.2">
      <c r="A497" s="252"/>
      <c r="B497" s="252"/>
      <c r="C497" s="48" t="s">
        <v>4</v>
      </c>
      <c r="D497" s="49">
        <v>2</v>
      </c>
      <c r="E497" s="50">
        <v>15406532</v>
      </c>
      <c r="F497" s="50">
        <v>0</v>
      </c>
      <c r="G497" s="50">
        <v>0</v>
      </c>
      <c r="H497" s="50">
        <v>12159892</v>
      </c>
      <c r="I497" s="50">
        <v>0</v>
      </c>
      <c r="J497" s="51">
        <v>2297210</v>
      </c>
      <c r="K497" s="50">
        <v>27566424</v>
      </c>
      <c r="L497" s="72">
        <v>29863634</v>
      </c>
      <c r="M497" s="112"/>
      <c r="N497" s="114">
        <v>27566424</v>
      </c>
      <c r="O497" s="114">
        <v>15406532</v>
      </c>
      <c r="P497" s="114">
        <v>1041636</v>
      </c>
      <c r="Q497" s="114">
        <v>32636818</v>
      </c>
      <c r="R497" s="114">
        <v>30339608</v>
      </c>
      <c r="S497" s="47"/>
    </row>
    <row r="498" spans="1:19" ht="12.75" customHeight="1" x14ac:dyDescent="0.2">
      <c r="A498" s="253">
        <v>37257</v>
      </c>
      <c r="B498" s="253">
        <v>37621</v>
      </c>
      <c r="C498" s="53" t="s">
        <v>3</v>
      </c>
      <c r="D498" s="54">
        <v>3</v>
      </c>
      <c r="E498" s="55">
        <v>8276.67</v>
      </c>
      <c r="F498" s="55">
        <v>0</v>
      </c>
      <c r="G498" s="55">
        <v>0</v>
      </c>
      <c r="H498" s="55">
        <v>6280.06</v>
      </c>
      <c r="I498" s="55">
        <v>0</v>
      </c>
      <c r="J498" s="55">
        <v>1213.06</v>
      </c>
      <c r="K498" s="56">
        <v>14556.73</v>
      </c>
      <c r="L498" s="46">
        <v>15769.79</v>
      </c>
      <c r="M498" s="111"/>
      <c r="N498" s="113">
        <v>14556.73</v>
      </c>
      <c r="O498" s="113">
        <v>8276.67</v>
      </c>
      <c r="P498" s="113">
        <v>537.96</v>
      </c>
      <c r="Q498" s="113">
        <v>17259.59</v>
      </c>
      <c r="R498" s="113">
        <v>16046.53</v>
      </c>
      <c r="S498" s="47"/>
    </row>
    <row r="499" spans="1:19" ht="9" customHeight="1" x14ac:dyDescent="0.2">
      <c r="A499" s="253"/>
      <c r="B499" s="253"/>
      <c r="C499" s="48" t="s">
        <v>4</v>
      </c>
      <c r="D499" s="49">
        <v>8</v>
      </c>
      <c r="E499" s="50">
        <v>16025868</v>
      </c>
      <c r="F499" s="50">
        <v>0</v>
      </c>
      <c r="G499" s="50">
        <v>0</v>
      </c>
      <c r="H499" s="50">
        <v>12159892</v>
      </c>
      <c r="I499" s="50">
        <v>0</v>
      </c>
      <c r="J499" s="51">
        <v>2348812</v>
      </c>
      <c r="K499" s="50">
        <v>28185760</v>
      </c>
      <c r="L499" s="72">
        <v>30534571</v>
      </c>
      <c r="M499" s="112"/>
      <c r="N499" s="114">
        <v>28185760</v>
      </c>
      <c r="O499" s="114">
        <v>16025868</v>
      </c>
      <c r="P499" s="114">
        <v>1041636</v>
      </c>
      <c r="Q499" s="114">
        <v>33419226</v>
      </c>
      <c r="R499" s="114">
        <v>31070415</v>
      </c>
      <c r="S499" s="47"/>
    </row>
    <row r="500" spans="1:19" ht="12.75" customHeight="1" x14ac:dyDescent="0.2">
      <c r="A500" s="253"/>
      <c r="B500" s="253"/>
      <c r="C500" s="53" t="s">
        <v>3</v>
      </c>
      <c r="D500" s="54">
        <v>9</v>
      </c>
      <c r="E500" s="55">
        <v>9419.27</v>
      </c>
      <c r="F500" s="55">
        <v>0</v>
      </c>
      <c r="G500" s="55">
        <v>0</v>
      </c>
      <c r="H500" s="55">
        <v>6280.06</v>
      </c>
      <c r="I500" s="55">
        <v>0</v>
      </c>
      <c r="J500" s="55">
        <v>1308.28</v>
      </c>
      <c r="K500" s="56">
        <v>15699.33</v>
      </c>
      <c r="L500" s="46">
        <v>17007.61</v>
      </c>
      <c r="M500" s="111"/>
      <c r="N500" s="113">
        <v>15699.33</v>
      </c>
      <c r="O500" s="113">
        <v>9419.27</v>
      </c>
      <c r="P500" s="113">
        <v>537.96</v>
      </c>
      <c r="Q500" s="113">
        <v>18703.080000000002</v>
      </c>
      <c r="R500" s="113">
        <v>17394.8</v>
      </c>
      <c r="S500" s="47"/>
    </row>
    <row r="501" spans="1:19" ht="9" customHeight="1" x14ac:dyDescent="0.2">
      <c r="A501" s="253"/>
      <c r="B501" s="253"/>
      <c r="C501" s="48" t="s">
        <v>4</v>
      </c>
      <c r="D501" s="49">
        <v>14</v>
      </c>
      <c r="E501" s="50">
        <v>18238250</v>
      </c>
      <c r="F501" s="50">
        <v>0</v>
      </c>
      <c r="G501" s="50">
        <v>0</v>
      </c>
      <c r="H501" s="50">
        <v>12159892</v>
      </c>
      <c r="I501" s="50">
        <v>0</v>
      </c>
      <c r="J501" s="51">
        <v>2533183</v>
      </c>
      <c r="K501" s="50">
        <v>30398142</v>
      </c>
      <c r="L501" s="72">
        <v>32931325</v>
      </c>
      <c r="M501" s="112"/>
      <c r="N501" s="114">
        <v>30398142</v>
      </c>
      <c r="O501" s="114">
        <v>18238250</v>
      </c>
      <c r="P501" s="114">
        <v>1041636</v>
      </c>
      <c r="Q501" s="114">
        <v>36214213</v>
      </c>
      <c r="R501" s="114">
        <v>33681029</v>
      </c>
      <c r="S501" s="47"/>
    </row>
    <row r="502" spans="1:19" ht="12.75" customHeight="1" x14ac:dyDescent="0.2">
      <c r="A502" s="253"/>
      <c r="B502" s="253"/>
      <c r="C502" s="53" t="s">
        <v>3</v>
      </c>
      <c r="D502" s="54">
        <v>15</v>
      </c>
      <c r="E502" s="55">
        <v>10501.43</v>
      </c>
      <c r="F502" s="55">
        <v>0</v>
      </c>
      <c r="G502" s="55">
        <v>0</v>
      </c>
      <c r="H502" s="55">
        <v>6280.06</v>
      </c>
      <c r="I502" s="55">
        <v>0</v>
      </c>
      <c r="J502" s="55">
        <v>1398.46</v>
      </c>
      <c r="K502" s="56">
        <v>16781.490000000002</v>
      </c>
      <c r="L502" s="46">
        <v>18179.95</v>
      </c>
      <c r="M502" s="111"/>
      <c r="N502" s="113">
        <v>16781.490000000002</v>
      </c>
      <c r="O502" s="113">
        <v>10501.43</v>
      </c>
      <c r="P502" s="113">
        <v>537.96</v>
      </c>
      <c r="Q502" s="113">
        <v>20070.21</v>
      </c>
      <c r="R502" s="113">
        <v>18671.75</v>
      </c>
      <c r="S502" s="47"/>
    </row>
    <row r="503" spans="1:19" ht="9" customHeight="1" x14ac:dyDescent="0.2">
      <c r="A503" s="253"/>
      <c r="B503" s="253"/>
      <c r="C503" s="48" t="s">
        <v>4</v>
      </c>
      <c r="D503" s="49">
        <v>20</v>
      </c>
      <c r="E503" s="50">
        <v>20333604</v>
      </c>
      <c r="F503" s="50">
        <v>0</v>
      </c>
      <c r="G503" s="50">
        <v>0</v>
      </c>
      <c r="H503" s="50">
        <v>12159892</v>
      </c>
      <c r="I503" s="50">
        <v>0</v>
      </c>
      <c r="J503" s="51">
        <v>2707796</v>
      </c>
      <c r="K503" s="50">
        <v>32493496</v>
      </c>
      <c r="L503" s="72">
        <v>35201292</v>
      </c>
      <c r="M503" s="112"/>
      <c r="N503" s="114">
        <v>32493496</v>
      </c>
      <c r="O503" s="114">
        <v>20333604</v>
      </c>
      <c r="P503" s="114">
        <v>1041636</v>
      </c>
      <c r="Q503" s="114">
        <v>38861346</v>
      </c>
      <c r="R503" s="114">
        <v>36153549</v>
      </c>
      <c r="S503" s="47"/>
    </row>
    <row r="504" spans="1:19" ht="12.75" customHeight="1" x14ac:dyDescent="0.2">
      <c r="A504" s="253"/>
      <c r="B504" s="253"/>
      <c r="C504" s="53" t="s">
        <v>3</v>
      </c>
      <c r="D504" s="54">
        <v>21</v>
      </c>
      <c r="E504" s="55">
        <v>11590.02</v>
      </c>
      <c r="F504" s="55">
        <v>0</v>
      </c>
      <c r="G504" s="55">
        <v>0</v>
      </c>
      <c r="H504" s="55">
        <v>6280.06</v>
      </c>
      <c r="I504" s="55">
        <v>0</v>
      </c>
      <c r="J504" s="55">
        <v>1489.17</v>
      </c>
      <c r="K504" s="56">
        <v>17870.080000000002</v>
      </c>
      <c r="L504" s="46">
        <v>19359.25</v>
      </c>
      <c r="M504" s="111"/>
      <c r="N504" s="113">
        <v>17870.080000000002</v>
      </c>
      <c r="O504" s="113">
        <v>11590.02</v>
      </c>
      <c r="P504" s="113">
        <v>537.96</v>
      </c>
      <c r="Q504" s="113">
        <v>21445.45</v>
      </c>
      <c r="R504" s="113">
        <v>19956.28</v>
      </c>
      <c r="S504" s="47"/>
    </row>
    <row r="505" spans="1:19" ht="9" customHeight="1" x14ac:dyDescent="0.2">
      <c r="A505" s="253"/>
      <c r="B505" s="253"/>
      <c r="C505" s="48" t="s">
        <v>4</v>
      </c>
      <c r="D505" s="49">
        <v>27</v>
      </c>
      <c r="E505" s="50">
        <v>22441408</v>
      </c>
      <c r="F505" s="50">
        <v>0</v>
      </c>
      <c r="G505" s="50">
        <v>0</v>
      </c>
      <c r="H505" s="50">
        <v>12159892</v>
      </c>
      <c r="I505" s="50">
        <v>0</v>
      </c>
      <c r="J505" s="51">
        <v>2883435</v>
      </c>
      <c r="K505" s="50">
        <v>34601300</v>
      </c>
      <c r="L505" s="72">
        <v>37484735</v>
      </c>
      <c r="M505" s="112"/>
      <c r="N505" s="114">
        <v>34601300</v>
      </c>
      <c r="O505" s="114">
        <v>22441408</v>
      </c>
      <c r="P505" s="114">
        <v>1041636</v>
      </c>
      <c r="Q505" s="114">
        <v>41524181</v>
      </c>
      <c r="R505" s="114">
        <v>38640746</v>
      </c>
      <c r="S505" s="47"/>
    </row>
    <row r="506" spans="1:19" ht="12.75" customHeight="1" x14ac:dyDescent="0.2">
      <c r="A506" s="253"/>
      <c r="B506" s="253"/>
      <c r="C506" s="53" t="s">
        <v>3</v>
      </c>
      <c r="D506" s="54">
        <v>28</v>
      </c>
      <c r="E506" s="55">
        <v>12365.19</v>
      </c>
      <c r="F506" s="55">
        <v>0</v>
      </c>
      <c r="G506" s="55">
        <v>0</v>
      </c>
      <c r="H506" s="55">
        <v>6280.06</v>
      </c>
      <c r="I506" s="55">
        <v>0</v>
      </c>
      <c r="J506" s="55">
        <v>1553.77</v>
      </c>
      <c r="K506" s="56">
        <v>18645.25</v>
      </c>
      <c r="L506" s="46">
        <v>20199.02</v>
      </c>
      <c r="M506" s="111"/>
      <c r="N506" s="113">
        <v>18645.25</v>
      </c>
      <c r="O506" s="113">
        <v>12365.19</v>
      </c>
      <c r="P506" s="113">
        <v>537.96</v>
      </c>
      <c r="Q506" s="113">
        <v>22424.75</v>
      </c>
      <c r="R506" s="113">
        <v>20870.98</v>
      </c>
      <c r="S506" s="47"/>
    </row>
    <row r="507" spans="1:19" ht="9" customHeight="1" x14ac:dyDescent="0.2">
      <c r="A507" s="253"/>
      <c r="B507" s="253"/>
      <c r="C507" s="48" t="s">
        <v>4</v>
      </c>
      <c r="D507" s="49">
        <v>34</v>
      </c>
      <c r="E507" s="50">
        <v>23942346</v>
      </c>
      <c r="F507" s="50">
        <v>0</v>
      </c>
      <c r="G507" s="50">
        <v>0</v>
      </c>
      <c r="H507" s="50">
        <v>12159892</v>
      </c>
      <c r="I507" s="50">
        <v>0</v>
      </c>
      <c r="J507" s="51">
        <v>3008518</v>
      </c>
      <c r="K507" s="50">
        <v>36102238</v>
      </c>
      <c r="L507" s="72">
        <v>39110756</v>
      </c>
      <c r="M507" s="112"/>
      <c r="N507" s="114">
        <v>36102238</v>
      </c>
      <c r="O507" s="114">
        <v>23942346</v>
      </c>
      <c r="P507" s="114">
        <v>1041636</v>
      </c>
      <c r="Q507" s="114">
        <v>43420371</v>
      </c>
      <c r="R507" s="114">
        <v>40411852</v>
      </c>
      <c r="S507" s="47"/>
    </row>
    <row r="508" spans="1:19" ht="12.75" customHeight="1" x14ac:dyDescent="0.2">
      <c r="A508" s="253"/>
      <c r="B508" s="253"/>
      <c r="C508" s="53" t="s">
        <v>3</v>
      </c>
      <c r="D508" s="54">
        <v>35</v>
      </c>
      <c r="E508" s="55">
        <v>12959.3</v>
      </c>
      <c r="F508" s="55">
        <v>0</v>
      </c>
      <c r="G508" s="55">
        <v>0</v>
      </c>
      <c r="H508" s="55">
        <v>6280.06</v>
      </c>
      <c r="I508" s="55">
        <v>0</v>
      </c>
      <c r="J508" s="55">
        <v>1603.28</v>
      </c>
      <c r="K508" s="56">
        <v>19239.36</v>
      </c>
      <c r="L508" s="46">
        <v>20842.64</v>
      </c>
      <c r="M508" s="111"/>
      <c r="N508" s="113">
        <v>19239.36</v>
      </c>
      <c r="O508" s="113">
        <v>12959.3</v>
      </c>
      <c r="P508" s="113">
        <v>537.96</v>
      </c>
      <c r="Q508" s="113">
        <v>23175.31</v>
      </c>
      <c r="R508" s="113">
        <v>21572.03</v>
      </c>
      <c r="S508" s="47"/>
    </row>
    <row r="509" spans="1:19" ht="9" customHeight="1" x14ac:dyDescent="0.2">
      <c r="A509" s="254"/>
      <c r="B509" s="254"/>
      <c r="C509" s="58" t="s">
        <v>4</v>
      </c>
      <c r="D509" s="59"/>
      <c r="E509" s="61">
        <v>25092704</v>
      </c>
      <c r="F509" s="61">
        <v>0</v>
      </c>
      <c r="G509" s="61">
        <v>0</v>
      </c>
      <c r="H509" s="61">
        <v>12159892</v>
      </c>
      <c r="I509" s="61">
        <v>0</v>
      </c>
      <c r="J509" s="60">
        <v>3104383</v>
      </c>
      <c r="K509" s="61">
        <v>37252596</v>
      </c>
      <c r="L509" s="72">
        <v>40356979</v>
      </c>
      <c r="M509" s="112"/>
      <c r="N509" s="114">
        <v>37252596</v>
      </c>
      <c r="O509" s="114">
        <v>25092704</v>
      </c>
      <c r="P509" s="114">
        <v>1041636</v>
      </c>
      <c r="Q509" s="114">
        <v>44873657</v>
      </c>
      <c r="R509" s="114">
        <v>41769275</v>
      </c>
      <c r="S509" s="47"/>
    </row>
    <row r="510" spans="1:19" ht="12.75" customHeight="1" x14ac:dyDescent="0.2">
      <c r="A510" s="239">
        <v>37622</v>
      </c>
      <c r="B510" s="239">
        <v>37986</v>
      </c>
      <c r="C510" s="42" t="s">
        <v>3</v>
      </c>
      <c r="D510" s="43">
        <v>0</v>
      </c>
      <c r="E510" s="44">
        <v>8315.85</v>
      </c>
      <c r="F510" s="44">
        <v>0</v>
      </c>
      <c r="G510" s="44">
        <v>0</v>
      </c>
      <c r="H510" s="44">
        <v>6280.06</v>
      </c>
      <c r="I510" s="44">
        <v>0</v>
      </c>
      <c r="J510" s="44">
        <v>1216.33</v>
      </c>
      <c r="K510" s="45">
        <v>14595.91</v>
      </c>
      <c r="L510" s="46">
        <v>15812.24</v>
      </c>
      <c r="M510" s="111"/>
      <c r="N510" s="113">
        <v>14595.91</v>
      </c>
      <c r="O510" s="113">
        <v>8315.85</v>
      </c>
      <c r="P510" s="113">
        <v>633.96</v>
      </c>
      <c r="Q510" s="113">
        <v>17309.09</v>
      </c>
      <c r="R510" s="113">
        <v>16092.76</v>
      </c>
      <c r="S510" s="47"/>
    </row>
    <row r="511" spans="1:19" ht="9" customHeight="1" x14ac:dyDescent="0.2">
      <c r="A511" s="252"/>
      <c r="B511" s="252"/>
      <c r="C511" s="48" t="s">
        <v>4</v>
      </c>
      <c r="D511" s="49">
        <v>2</v>
      </c>
      <c r="E511" s="50">
        <v>16101731</v>
      </c>
      <c r="F511" s="50">
        <v>0</v>
      </c>
      <c r="G511" s="50">
        <v>0</v>
      </c>
      <c r="H511" s="50">
        <v>12159892</v>
      </c>
      <c r="I511" s="50">
        <v>0</v>
      </c>
      <c r="J511" s="51">
        <v>2355143</v>
      </c>
      <c r="K511" s="50">
        <v>28261623</v>
      </c>
      <c r="L511" s="72">
        <v>30616766</v>
      </c>
      <c r="M511" s="112"/>
      <c r="N511" s="114">
        <v>28261623</v>
      </c>
      <c r="O511" s="114">
        <v>16101731</v>
      </c>
      <c r="P511" s="114">
        <v>1227518</v>
      </c>
      <c r="Q511" s="114">
        <v>33515072</v>
      </c>
      <c r="R511" s="114">
        <v>31159928</v>
      </c>
      <c r="S511" s="47"/>
    </row>
    <row r="512" spans="1:19" ht="12.75" customHeight="1" x14ac:dyDescent="0.2">
      <c r="A512" s="253">
        <v>37622</v>
      </c>
      <c r="B512" s="253">
        <v>37986</v>
      </c>
      <c r="C512" s="53" t="s">
        <v>3</v>
      </c>
      <c r="D512" s="54">
        <v>3</v>
      </c>
      <c r="E512" s="55">
        <v>8643.8700000000008</v>
      </c>
      <c r="F512" s="55">
        <v>0</v>
      </c>
      <c r="G512" s="55">
        <v>0</v>
      </c>
      <c r="H512" s="55">
        <v>6280.06</v>
      </c>
      <c r="I512" s="55">
        <v>0</v>
      </c>
      <c r="J512" s="55">
        <v>1243.6600000000001</v>
      </c>
      <c r="K512" s="56">
        <v>14923.93</v>
      </c>
      <c r="L512" s="46">
        <v>16167.59</v>
      </c>
      <c r="M512" s="111"/>
      <c r="N512" s="113">
        <v>14923.93</v>
      </c>
      <c r="O512" s="113">
        <v>8643.8700000000008</v>
      </c>
      <c r="P512" s="113">
        <v>633.96</v>
      </c>
      <c r="Q512" s="113">
        <v>17723.490000000002</v>
      </c>
      <c r="R512" s="113">
        <v>16479.830000000002</v>
      </c>
      <c r="S512" s="47"/>
    </row>
    <row r="513" spans="1:19" ht="9" customHeight="1" x14ac:dyDescent="0.2">
      <c r="A513" s="253"/>
      <c r="B513" s="253"/>
      <c r="C513" s="48" t="s">
        <v>4</v>
      </c>
      <c r="D513" s="49">
        <v>8</v>
      </c>
      <c r="E513" s="50">
        <v>16736866</v>
      </c>
      <c r="F513" s="50">
        <v>0</v>
      </c>
      <c r="G513" s="50">
        <v>0</v>
      </c>
      <c r="H513" s="50">
        <v>12159892</v>
      </c>
      <c r="I513" s="50">
        <v>0</v>
      </c>
      <c r="J513" s="51">
        <v>2408062</v>
      </c>
      <c r="K513" s="50">
        <v>28896758</v>
      </c>
      <c r="L513" s="72">
        <v>31304819</v>
      </c>
      <c r="M513" s="112"/>
      <c r="N513" s="114">
        <v>28896758</v>
      </c>
      <c r="O513" s="114">
        <v>16736866</v>
      </c>
      <c r="P513" s="114">
        <v>1227518</v>
      </c>
      <c r="Q513" s="114">
        <v>34317462</v>
      </c>
      <c r="R513" s="114">
        <v>31909400</v>
      </c>
      <c r="S513" s="47"/>
    </row>
    <row r="514" spans="1:19" ht="12.75" customHeight="1" x14ac:dyDescent="0.2">
      <c r="A514" s="253"/>
      <c r="B514" s="253"/>
      <c r="C514" s="53" t="s">
        <v>3</v>
      </c>
      <c r="D514" s="54">
        <v>9</v>
      </c>
      <c r="E514" s="55">
        <v>9815.27</v>
      </c>
      <c r="F514" s="55">
        <v>0</v>
      </c>
      <c r="G514" s="55">
        <v>0</v>
      </c>
      <c r="H514" s="55">
        <v>6280.06</v>
      </c>
      <c r="I514" s="55">
        <v>0</v>
      </c>
      <c r="J514" s="55">
        <v>1341.28</v>
      </c>
      <c r="K514" s="56">
        <v>16095.33</v>
      </c>
      <c r="L514" s="46">
        <v>17436.61</v>
      </c>
      <c r="M514" s="111"/>
      <c r="N514" s="113">
        <v>16095.33</v>
      </c>
      <c r="O514" s="113">
        <v>9815.27</v>
      </c>
      <c r="P514" s="113">
        <v>633.96</v>
      </c>
      <c r="Q514" s="113">
        <v>19203.36</v>
      </c>
      <c r="R514" s="113">
        <v>17862.080000000002</v>
      </c>
      <c r="S514" s="47"/>
    </row>
    <row r="515" spans="1:19" ht="9" customHeight="1" x14ac:dyDescent="0.2">
      <c r="A515" s="253"/>
      <c r="B515" s="253"/>
      <c r="C515" s="48" t="s">
        <v>4</v>
      </c>
      <c r="D515" s="49">
        <v>14</v>
      </c>
      <c r="E515" s="50">
        <v>19005013</v>
      </c>
      <c r="F515" s="50">
        <v>0</v>
      </c>
      <c r="G515" s="50">
        <v>0</v>
      </c>
      <c r="H515" s="50">
        <v>12159892</v>
      </c>
      <c r="I515" s="50">
        <v>0</v>
      </c>
      <c r="J515" s="51">
        <v>2597080</v>
      </c>
      <c r="K515" s="50">
        <v>31164905</v>
      </c>
      <c r="L515" s="72">
        <v>33761985</v>
      </c>
      <c r="M515" s="112"/>
      <c r="N515" s="114">
        <v>31164905</v>
      </c>
      <c r="O515" s="114">
        <v>19005013</v>
      </c>
      <c r="P515" s="114">
        <v>1227518</v>
      </c>
      <c r="Q515" s="114">
        <v>37182890</v>
      </c>
      <c r="R515" s="114">
        <v>34585810</v>
      </c>
      <c r="S515" s="47"/>
    </row>
    <row r="516" spans="1:19" ht="12.75" customHeight="1" x14ac:dyDescent="0.2">
      <c r="A516" s="253"/>
      <c r="B516" s="253"/>
      <c r="C516" s="53" t="s">
        <v>3</v>
      </c>
      <c r="D516" s="54">
        <v>15</v>
      </c>
      <c r="E516" s="55">
        <v>10924.67</v>
      </c>
      <c r="F516" s="55">
        <v>0</v>
      </c>
      <c r="G516" s="55">
        <v>0</v>
      </c>
      <c r="H516" s="55">
        <v>6280.06</v>
      </c>
      <c r="I516" s="55">
        <v>0</v>
      </c>
      <c r="J516" s="55">
        <v>1433.73</v>
      </c>
      <c r="K516" s="56">
        <v>17204.73</v>
      </c>
      <c r="L516" s="46">
        <v>18638.46</v>
      </c>
      <c r="M516" s="111"/>
      <c r="N516" s="113">
        <v>17204.73</v>
      </c>
      <c r="O516" s="113">
        <v>10924.67</v>
      </c>
      <c r="P516" s="113">
        <v>633.96</v>
      </c>
      <c r="Q516" s="113">
        <v>20604.900000000001</v>
      </c>
      <c r="R516" s="113">
        <v>19171.169999999998</v>
      </c>
      <c r="S516" s="47"/>
    </row>
    <row r="517" spans="1:19" ht="9" customHeight="1" x14ac:dyDescent="0.2">
      <c r="A517" s="253"/>
      <c r="B517" s="253"/>
      <c r="C517" s="48" t="s">
        <v>4</v>
      </c>
      <c r="D517" s="49">
        <v>20</v>
      </c>
      <c r="E517" s="50">
        <v>21153111</v>
      </c>
      <c r="F517" s="50">
        <v>0</v>
      </c>
      <c r="G517" s="50">
        <v>0</v>
      </c>
      <c r="H517" s="50">
        <v>12159892</v>
      </c>
      <c r="I517" s="50">
        <v>0</v>
      </c>
      <c r="J517" s="51">
        <v>2776088</v>
      </c>
      <c r="K517" s="50">
        <v>33313003</v>
      </c>
      <c r="L517" s="72">
        <v>36089091</v>
      </c>
      <c r="M517" s="112"/>
      <c r="N517" s="114">
        <v>33313003</v>
      </c>
      <c r="O517" s="114">
        <v>21153111</v>
      </c>
      <c r="P517" s="114">
        <v>1227518</v>
      </c>
      <c r="Q517" s="114">
        <v>39896650</v>
      </c>
      <c r="R517" s="114">
        <v>37120561</v>
      </c>
      <c r="S517" s="47"/>
    </row>
    <row r="518" spans="1:19" ht="12.75" customHeight="1" x14ac:dyDescent="0.2">
      <c r="A518" s="253"/>
      <c r="B518" s="253"/>
      <c r="C518" s="53" t="s">
        <v>3</v>
      </c>
      <c r="D518" s="54">
        <v>21</v>
      </c>
      <c r="E518" s="55">
        <v>12040.74</v>
      </c>
      <c r="F518" s="55">
        <v>0</v>
      </c>
      <c r="G518" s="55">
        <v>0</v>
      </c>
      <c r="H518" s="55">
        <v>6280.06</v>
      </c>
      <c r="I518" s="55">
        <v>0</v>
      </c>
      <c r="J518" s="55">
        <v>1526.73</v>
      </c>
      <c r="K518" s="56">
        <v>18320.8</v>
      </c>
      <c r="L518" s="46">
        <v>19847.53</v>
      </c>
      <c r="M518" s="111"/>
      <c r="N518" s="113">
        <v>18320.8</v>
      </c>
      <c r="O518" s="113">
        <v>12040.74</v>
      </c>
      <c r="P518" s="113">
        <v>633.96</v>
      </c>
      <c r="Q518" s="113">
        <v>22014.86</v>
      </c>
      <c r="R518" s="113">
        <v>20488.13</v>
      </c>
      <c r="S518" s="47"/>
    </row>
    <row r="519" spans="1:19" ht="9" customHeight="1" x14ac:dyDescent="0.2">
      <c r="A519" s="253"/>
      <c r="B519" s="253"/>
      <c r="C519" s="48" t="s">
        <v>4</v>
      </c>
      <c r="D519" s="49">
        <v>27</v>
      </c>
      <c r="E519" s="50">
        <v>23314124</v>
      </c>
      <c r="F519" s="50">
        <v>0</v>
      </c>
      <c r="G519" s="50">
        <v>0</v>
      </c>
      <c r="H519" s="50">
        <v>12159892</v>
      </c>
      <c r="I519" s="50">
        <v>0</v>
      </c>
      <c r="J519" s="51">
        <v>2956161</v>
      </c>
      <c r="K519" s="50">
        <v>35474015</v>
      </c>
      <c r="L519" s="72">
        <v>38430177</v>
      </c>
      <c r="M519" s="112"/>
      <c r="N519" s="114">
        <v>35474015</v>
      </c>
      <c r="O519" s="114">
        <v>23314124</v>
      </c>
      <c r="P519" s="114">
        <v>1227518</v>
      </c>
      <c r="Q519" s="114">
        <v>42626713</v>
      </c>
      <c r="R519" s="114">
        <v>39670551</v>
      </c>
      <c r="S519" s="47"/>
    </row>
    <row r="520" spans="1:19" ht="12.75" customHeight="1" x14ac:dyDescent="0.2">
      <c r="A520" s="253"/>
      <c r="B520" s="253"/>
      <c r="C520" s="53" t="s">
        <v>3</v>
      </c>
      <c r="D520" s="54">
        <v>28</v>
      </c>
      <c r="E520" s="55">
        <v>12835.47</v>
      </c>
      <c r="F520" s="55">
        <v>0</v>
      </c>
      <c r="G520" s="55">
        <v>0</v>
      </c>
      <c r="H520" s="55">
        <v>6280.06</v>
      </c>
      <c r="I520" s="55">
        <v>0</v>
      </c>
      <c r="J520" s="55">
        <v>1592.96</v>
      </c>
      <c r="K520" s="56">
        <v>19115.53</v>
      </c>
      <c r="L520" s="46">
        <v>20708.490000000002</v>
      </c>
      <c r="M520" s="111"/>
      <c r="N520" s="113">
        <v>19115.53</v>
      </c>
      <c r="O520" s="113">
        <v>12835.47</v>
      </c>
      <c r="P520" s="113">
        <v>633.96</v>
      </c>
      <c r="Q520" s="113">
        <v>23018.87</v>
      </c>
      <c r="R520" s="113">
        <v>21425.91</v>
      </c>
      <c r="S520" s="47"/>
    </row>
    <row r="521" spans="1:19" ht="9" customHeight="1" x14ac:dyDescent="0.2">
      <c r="A521" s="253"/>
      <c r="B521" s="253"/>
      <c r="C521" s="48" t="s">
        <v>4</v>
      </c>
      <c r="D521" s="49">
        <v>34</v>
      </c>
      <c r="E521" s="50">
        <v>24852935</v>
      </c>
      <c r="F521" s="50">
        <v>0</v>
      </c>
      <c r="G521" s="50">
        <v>0</v>
      </c>
      <c r="H521" s="50">
        <v>12159892</v>
      </c>
      <c r="I521" s="50">
        <v>0</v>
      </c>
      <c r="J521" s="51">
        <v>3084401</v>
      </c>
      <c r="K521" s="50">
        <v>37012827</v>
      </c>
      <c r="L521" s="72">
        <v>40097228</v>
      </c>
      <c r="M521" s="112"/>
      <c r="N521" s="114">
        <v>37012827</v>
      </c>
      <c r="O521" s="114">
        <v>24852935</v>
      </c>
      <c r="P521" s="114">
        <v>1227518</v>
      </c>
      <c r="Q521" s="114">
        <v>44570747</v>
      </c>
      <c r="R521" s="114">
        <v>41486347</v>
      </c>
      <c r="S521" s="47"/>
    </row>
    <row r="522" spans="1:19" ht="12.75" customHeight="1" x14ac:dyDescent="0.2">
      <c r="A522" s="253"/>
      <c r="B522" s="253"/>
      <c r="C522" s="53" t="s">
        <v>3</v>
      </c>
      <c r="D522" s="54">
        <v>35</v>
      </c>
      <c r="E522" s="55">
        <v>13444.58</v>
      </c>
      <c r="F522" s="55">
        <v>0</v>
      </c>
      <c r="G522" s="55">
        <v>0</v>
      </c>
      <c r="H522" s="55">
        <v>6280.06</v>
      </c>
      <c r="I522" s="55">
        <v>0</v>
      </c>
      <c r="J522" s="55">
        <v>1643.72</v>
      </c>
      <c r="K522" s="56">
        <v>19724.64</v>
      </c>
      <c r="L522" s="46">
        <v>21368.36</v>
      </c>
      <c r="M522" s="111"/>
      <c r="N522" s="113">
        <v>19724.64</v>
      </c>
      <c r="O522" s="113">
        <v>13444.58</v>
      </c>
      <c r="P522" s="113">
        <v>633.96</v>
      </c>
      <c r="Q522" s="113">
        <v>23788.38</v>
      </c>
      <c r="R522" s="113">
        <v>22144.66</v>
      </c>
      <c r="S522" s="47"/>
    </row>
    <row r="523" spans="1:19" ht="9" customHeight="1" x14ac:dyDescent="0.2">
      <c r="A523" s="254"/>
      <c r="B523" s="254"/>
      <c r="C523" s="58" t="s">
        <v>4</v>
      </c>
      <c r="D523" s="59"/>
      <c r="E523" s="61">
        <v>26032337</v>
      </c>
      <c r="F523" s="61">
        <v>0</v>
      </c>
      <c r="G523" s="61">
        <v>0</v>
      </c>
      <c r="H523" s="61">
        <v>12159892</v>
      </c>
      <c r="I523" s="61">
        <v>0</v>
      </c>
      <c r="J523" s="60">
        <v>3182686</v>
      </c>
      <c r="K523" s="61">
        <v>38192229</v>
      </c>
      <c r="L523" s="72">
        <v>41374914</v>
      </c>
      <c r="M523" s="112"/>
      <c r="N523" s="114">
        <v>38192229</v>
      </c>
      <c r="O523" s="114">
        <v>26032337</v>
      </c>
      <c r="P523" s="114">
        <v>1227518</v>
      </c>
      <c r="Q523" s="114">
        <v>46060727</v>
      </c>
      <c r="R523" s="114">
        <v>42878041</v>
      </c>
      <c r="S523" s="47"/>
    </row>
    <row r="524" spans="1:19" ht="12.75" customHeight="1" x14ac:dyDescent="0.2">
      <c r="A524" s="239">
        <v>37987</v>
      </c>
      <c r="B524" s="239">
        <v>38383</v>
      </c>
      <c r="C524" s="42" t="s">
        <v>3</v>
      </c>
      <c r="D524" s="43">
        <v>0</v>
      </c>
      <c r="E524" s="44">
        <v>8624.01</v>
      </c>
      <c r="F524" s="44">
        <v>0</v>
      </c>
      <c r="G524" s="44">
        <v>0</v>
      </c>
      <c r="H524" s="44">
        <v>6280.06</v>
      </c>
      <c r="I524" s="44">
        <v>0</v>
      </c>
      <c r="J524" s="44">
        <v>1242.01</v>
      </c>
      <c r="K524" s="45">
        <v>14904.07</v>
      </c>
      <c r="L524" s="46">
        <v>16146.08</v>
      </c>
      <c r="M524" s="111"/>
      <c r="N524" s="113">
        <v>14904.07</v>
      </c>
      <c r="O524" s="113">
        <v>8624.01</v>
      </c>
      <c r="P524" s="113">
        <v>633.96</v>
      </c>
      <c r="Q524" s="113">
        <v>17698.400000000001</v>
      </c>
      <c r="R524" s="113">
        <v>16456.39</v>
      </c>
      <c r="S524" s="47"/>
    </row>
    <row r="525" spans="1:19" ht="9" customHeight="1" x14ac:dyDescent="0.2">
      <c r="A525" s="252"/>
      <c r="B525" s="252"/>
      <c r="C525" s="48" t="s">
        <v>4</v>
      </c>
      <c r="D525" s="49">
        <v>2</v>
      </c>
      <c r="E525" s="50">
        <v>16698412</v>
      </c>
      <c r="F525" s="50">
        <v>0</v>
      </c>
      <c r="G525" s="50">
        <v>0</v>
      </c>
      <c r="H525" s="50">
        <v>12159892</v>
      </c>
      <c r="I525" s="50">
        <v>0</v>
      </c>
      <c r="J525" s="51">
        <v>2404867</v>
      </c>
      <c r="K525" s="50">
        <v>28858304</v>
      </c>
      <c r="L525" s="72">
        <v>31263170</v>
      </c>
      <c r="M525" s="112"/>
      <c r="N525" s="114">
        <v>28858304</v>
      </c>
      <c r="O525" s="114">
        <v>16698412</v>
      </c>
      <c r="P525" s="114">
        <v>1227518</v>
      </c>
      <c r="Q525" s="114">
        <v>34268881</v>
      </c>
      <c r="R525" s="114">
        <v>31864014</v>
      </c>
      <c r="S525" s="47"/>
    </row>
    <row r="526" spans="1:19" ht="12.75" customHeight="1" x14ac:dyDescent="0.2">
      <c r="A526" s="253">
        <v>37987</v>
      </c>
      <c r="B526" s="253">
        <v>38383</v>
      </c>
      <c r="C526" s="53" t="s">
        <v>3</v>
      </c>
      <c r="D526" s="54">
        <v>3</v>
      </c>
      <c r="E526" s="55">
        <v>8958.99</v>
      </c>
      <c r="F526" s="55">
        <v>0</v>
      </c>
      <c r="G526" s="55">
        <v>0</v>
      </c>
      <c r="H526" s="55">
        <v>6280.06</v>
      </c>
      <c r="I526" s="55">
        <v>0</v>
      </c>
      <c r="J526" s="55">
        <v>1269.92</v>
      </c>
      <c r="K526" s="56">
        <v>15239.05</v>
      </c>
      <c r="L526" s="46">
        <v>16508.97</v>
      </c>
      <c r="M526" s="111"/>
      <c r="N526" s="113">
        <v>15239.05</v>
      </c>
      <c r="O526" s="113">
        <v>8958.99</v>
      </c>
      <c r="P526" s="113">
        <v>633.96</v>
      </c>
      <c r="Q526" s="113">
        <v>18121.59</v>
      </c>
      <c r="R526" s="113">
        <v>16851.669999999998</v>
      </c>
      <c r="S526" s="47"/>
    </row>
    <row r="527" spans="1:19" ht="9" customHeight="1" x14ac:dyDescent="0.2">
      <c r="A527" s="253"/>
      <c r="B527" s="253"/>
      <c r="C527" s="48" t="s">
        <v>4</v>
      </c>
      <c r="D527" s="49">
        <v>8</v>
      </c>
      <c r="E527" s="50">
        <v>17347024</v>
      </c>
      <c r="F527" s="50">
        <v>0</v>
      </c>
      <c r="G527" s="50">
        <v>0</v>
      </c>
      <c r="H527" s="50">
        <v>12159892</v>
      </c>
      <c r="I527" s="50">
        <v>0</v>
      </c>
      <c r="J527" s="51">
        <v>2458908</v>
      </c>
      <c r="K527" s="50">
        <v>29506915</v>
      </c>
      <c r="L527" s="72">
        <v>31965823</v>
      </c>
      <c r="M527" s="112"/>
      <c r="N527" s="114">
        <v>29506915</v>
      </c>
      <c r="O527" s="114">
        <v>17347024</v>
      </c>
      <c r="P527" s="114">
        <v>1227518</v>
      </c>
      <c r="Q527" s="114">
        <v>35088291</v>
      </c>
      <c r="R527" s="114">
        <v>32629383</v>
      </c>
      <c r="S527" s="47"/>
    </row>
    <row r="528" spans="1:19" ht="12.75" customHeight="1" x14ac:dyDescent="0.2">
      <c r="A528" s="253"/>
      <c r="B528" s="253"/>
      <c r="C528" s="53" t="s">
        <v>3</v>
      </c>
      <c r="D528" s="54">
        <v>9</v>
      </c>
      <c r="E528" s="55">
        <v>10155.11</v>
      </c>
      <c r="F528" s="55">
        <v>0</v>
      </c>
      <c r="G528" s="55">
        <v>0</v>
      </c>
      <c r="H528" s="55">
        <v>6280.06</v>
      </c>
      <c r="I528" s="55">
        <v>0</v>
      </c>
      <c r="J528" s="55">
        <v>1369.6</v>
      </c>
      <c r="K528" s="56">
        <v>16435.169999999998</v>
      </c>
      <c r="L528" s="46">
        <v>17804.77</v>
      </c>
      <c r="M528" s="111"/>
      <c r="N528" s="113">
        <v>16435.169999999998</v>
      </c>
      <c r="O528" s="113">
        <v>10155.11</v>
      </c>
      <c r="P528" s="113">
        <v>633.96</v>
      </c>
      <c r="Q528" s="113">
        <v>19632.689999999999</v>
      </c>
      <c r="R528" s="113">
        <v>18263.09</v>
      </c>
      <c r="S528" s="47"/>
    </row>
    <row r="529" spans="1:19" ht="9" customHeight="1" x14ac:dyDescent="0.2">
      <c r="A529" s="253"/>
      <c r="B529" s="253"/>
      <c r="C529" s="48" t="s">
        <v>4</v>
      </c>
      <c r="D529" s="49">
        <v>14</v>
      </c>
      <c r="E529" s="50">
        <v>19663035</v>
      </c>
      <c r="F529" s="50">
        <v>0</v>
      </c>
      <c r="G529" s="50">
        <v>0</v>
      </c>
      <c r="H529" s="50">
        <v>12159892</v>
      </c>
      <c r="I529" s="50">
        <v>0</v>
      </c>
      <c r="J529" s="51">
        <v>2651915</v>
      </c>
      <c r="K529" s="50">
        <v>31822927</v>
      </c>
      <c r="L529" s="72">
        <v>34474842</v>
      </c>
      <c r="M529" s="112"/>
      <c r="N529" s="114">
        <v>31822927</v>
      </c>
      <c r="O529" s="114">
        <v>19663035</v>
      </c>
      <c r="P529" s="114">
        <v>1227518</v>
      </c>
      <c r="Q529" s="114">
        <v>38014189</v>
      </c>
      <c r="R529" s="114">
        <v>35362273</v>
      </c>
      <c r="S529" s="47"/>
    </row>
    <row r="530" spans="1:19" ht="12.75" customHeight="1" x14ac:dyDescent="0.2">
      <c r="A530" s="253"/>
      <c r="B530" s="253"/>
      <c r="C530" s="53" t="s">
        <v>3</v>
      </c>
      <c r="D530" s="54">
        <v>15</v>
      </c>
      <c r="E530" s="55">
        <v>11287.91</v>
      </c>
      <c r="F530" s="55">
        <v>0</v>
      </c>
      <c r="G530" s="55">
        <v>0</v>
      </c>
      <c r="H530" s="55">
        <v>6280.06</v>
      </c>
      <c r="I530" s="55">
        <v>0</v>
      </c>
      <c r="J530" s="55">
        <v>1464</v>
      </c>
      <c r="K530" s="56">
        <v>17567.97</v>
      </c>
      <c r="L530" s="46">
        <v>19031.97</v>
      </c>
      <c r="M530" s="111"/>
      <c r="N530" s="113">
        <v>17567.97</v>
      </c>
      <c r="O530" s="113">
        <v>11287.91</v>
      </c>
      <c r="P530" s="113">
        <v>633.96</v>
      </c>
      <c r="Q530" s="113">
        <v>21063.79</v>
      </c>
      <c r="R530" s="113">
        <v>19599.79</v>
      </c>
      <c r="S530" s="47"/>
    </row>
    <row r="531" spans="1:19" ht="9" customHeight="1" x14ac:dyDescent="0.2">
      <c r="A531" s="253"/>
      <c r="B531" s="253"/>
      <c r="C531" s="48" t="s">
        <v>4</v>
      </c>
      <c r="D531" s="49">
        <v>20</v>
      </c>
      <c r="E531" s="50">
        <v>21856441</v>
      </c>
      <c r="F531" s="50">
        <v>0</v>
      </c>
      <c r="G531" s="50">
        <v>0</v>
      </c>
      <c r="H531" s="50">
        <v>12159892</v>
      </c>
      <c r="I531" s="50">
        <v>0</v>
      </c>
      <c r="J531" s="51">
        <v>2834699</v>
      </c>
      <c r="K531" s="50">
        <v>34016333</v>
      </c>
      <c r="L531" s="72">
        <v>36851033</v>
      </c>
      <c r="M531" s="112"/>
      <c r="N531" s="114">
        <v>34016333</v>
      </c>
      <c r="O531" s="114">
        <v>21856441</v>
      </c>
      <c r="P531" s="114">
        <v>1227518</v>
      </c>
      <c r="Q531" s="114">
        <v>40785185</v>
      </c>
      <c r="R531" s="114">
        <v>37950485</v>
      </c>
      <c r="S531" s="47"/>
    </row>
    <row r="532" spans="1:19" ht="12.75" customHeight="1" x14ac:dyDescent="0.2">
      <c r="A532" s="253"/>
      <c r="B532" s="253"/>
      <c r="C532" s="53" t="s">
        <v>3</v>
      </c>
      <c r="D532" s="54">
        <v>21</v>
      </c>
      <c r="E532" s="55">
        <v>12427.5</v>
      </c>
      <c r="F532" s="55">
        <v>0</v>
      </c>
      <c r="G532" s="55">
        <v>0</v>
      </c>
      <c r="H532" s="55">
        <v>6280.06</v>
      </c>
      <c r="I532" s="55">
        <v>0</v>
      </c>
      <c r="J532" s="55">
        <v>1558.96</v>
      </c>
      <c r="K532" s="56">
        <v>18707.560000000001</v>
      </c>
      <c r="L532" s="46">
        <v>20266.52</v>
      </c>
      <c r="M532" s="111"/>
      <c r="N532" s="113">
        <v>18707.560000000001</v>
      </c>
      <c r="O532" s="113">
        <v>12427.5</v>
      </c>
      <c r="P532" s="113">
        <v>633.96</v>
      </c>
      <c r="Q532" s="113">
        <v>22503.47</v>
      </c>
      <c r="R532" s="113">
        <v>20944.509999999998</v>
      </c>
      <c r="S532" s="47"/>
    </row>
    <row r="533" spans="1:19" ht="9" customHeight="1" x14ac:dyDescent="0.2">
      <c r="A533" s="253"/>
      <c r="B533" s="253"/>
      <c r="C533" s="48" t="s">
        <v>4</v>
      </c>
      <c r="D533" s="49">
        <v>27</v>
      </c>
      <c r="E533" s="50">
        <v>24062995</v>
      </c>
      <c r="F533" s="50">
        <v>0</v>
      </c>
      <c r="G533" s="50">
        <v>0</v>
      </c>
      <c r="H533" s="50">
        <v>12159892</v>
      </c>
      <c r="I533" s="50">
        <v>0</v>
      </c>
      <c r="J533" s="51">
        <v>3018567</v>
      </c>
      <c r="K533" s="50">
        <v>36222887</v>
      </c>
      <c r="L533" s="72">
        <v>39241455</v>
      </c>
      <c r="M533" s="112"/>
      <c r="N533" s="114">
        <v>36222887</v>
      </c>
      <c r="O533" s="114">
        <v>24062995</v>
      </c>
      <c r="P533" s="114">
        <v>1227518</v>
      </c>
      <c r="Q533" s="114">
        <v>43572794</v>
      </c>
      <c r="R533" s="114">
        <v>40554226</v>
      </c>
      <c r="S533" s="47"/>
    </row>
    <row r="534" spans="1:19" ht="12.75" customHeight="1" x14ac:dyDescent="0.2">
      <c r="A534" s="253"/>
      <c r="B534" s="253"/>
      <c r="C534" s="53" t="s">
        <v>3</v>
      </c>
      <c r="D534" s="54">
        <v>28</v>
      </c>
      <c r="E534" s="55">
        <v>13239.03</v>
      </c>
      <c r="F534" s="55">
        <v>0</v>
      </c>
      <c r="G534" s="55">
        <v>0</v>
      </c>
      <c r="H534" s="55">
        <v>6280.06</v>
      </c>
      <c r="I534" s="55">
        <v>0</v>
      </c>
      <c r="J534" s="55">
        <v>1626.59</v>
      </c>
      <c r="K534" s="56">
        <v>19519.09</v>
      </c>
      <c r="L534" s="46">
        <v>21145.68</v>
      </c>
      <c r="M534" s="111"/>
      <c r="N534" s="113">
        <v>19519.09</v>
      </c>
      <c r="O534" s="113">
        <v>13239.03</v>
      </c>
      <c r="P534" s="113">
        <v>633.96</v>
      </c>
      <c r="Q534" s="113">
        <v>23528.71</v>
      </c>
      <c r="R534" s="113">
        <v>21902.12</v>
      </c>
      <c r="S534" s="47"/>
    </row>
    <row r="535" spans="1:19" ht="9" customHeight="1" x14ac:dyDescent="0.2">
      <c r="A535" s="253"/>
      <c r="B535" s="253"/>
      <c r="C535" s="48" t="s">
        <v>4</v>
      </c>
      <c r="D535" s="49">
        <v>34</v>
      </c>
      <c r="E535" s="50">
        <v>25634337</v>
      </c>
      <c r="F535" s="50">
        <v>0</v>
      </c>
      <c r="G535" s="50">
        <v>0</v>
      </c>
      <c r="H535" s="50">
        <v>12159892</v>
      </c>
      <c r="I535" s="50">
        <v>0</v>
      </c>
      <c r="J535" s="51">
        <v>3149517</v>
      </c>
      <c r="K535" s="50">
        <v>37794228</v>
      </c>
      <c r="L535" s="72">
        <v>40943746</v>
      </c>
      <c r="M535" s="112"/>
      <c r="N535" s="114">
        <v>37794228</v>
      </c>
      <c r="O535" s="114">
        <v>25634337</v>
      </c>
      <c r="P535" s="114">
        <v>1227518</v>
      </c>
      <c r="Q535" s="114">
        <v>45557935</v>
      </c>
      <c r="R535" s="114">
        <v>42408418</v>
      </c>
      <c r="S535" s="47"/>
    </row>
    <row r="536" spans="1:19" ht="12.75" customHeight="1" x14ac:dyDescent="0.2">
      <c r="A536" s="253"/>
      <c r="B536" s="253"/>
      <c r="C536" s="53" t="s">
        <v>3</v>
      </c>
      <c r="D536" s="54">
        <v>35</v>
      </c>
      <c r="E536" s="55">
        <v>13860.98</v>
      </c>
      <c r="F536" s="55">
        <v>0</v>
      </c>
      <c r="G536" s="55">
        <v>0</v>
      </c>
      <c r="H536" s="55">
        <v>6280.06</v>
      </c>
      <c r="I536" s="55">
        <v>0</v>
      </c>
      <c r="J536" s="55">
        <v>1678.42</v>
      </c>
      <c r="K536" s="56">
        <v>20141.04</v>
      </c>
      <c r="L536" s="46">
        <v>21819.46</v>
      </c>
      <c r="M536" s="111"/>
      <c r="N536" s="113">
        <v>20141.04</v>
      </c>
      <c r="O536" s="113">
        <v>13860.98</v>
      </c>
      <c r="P536" s="113">
        <v>633.96</v>
      </c>
      <c r="Q536" s="113">
        <v>24314.44</v>
      </c>
      <c r="R536" s="113">
        <v>22636.02</v>
      </c>
      <c r="S536" s="47"/>
    </row>
    <row r="537" spans="1:19" ht="9" customHeight="1" x14ac:dyDescent="0.2">
      <c r="A537" s="254"/>
      <c r="B537" s="254"/>
      <c r="C537" s="58" t="s">
        <v>4</v>
      </c>
      <c r="D537" s="59"/>
      <c r="E537" s="61">
        <v>26838600</v>
      </c>
      <c r="F537" s="61">
        <v>0</v>
      </c>
      <c r="G537" s="61">
        <v>0</v>
      </c>
      <c r="H537" s="61">
        <v>12159892</v>
      </c>
      <c r="I537" s="61">
        <v>0</v>
      </c>
      <c r="J537" s="60">
        <v>3249874</v>
      </c>
      <c r="K537" s="61">
        <v>38998492</v>
      </c>
      <c r="L537" s="72">
        <v>42248366</v>
      </c>
      <c r="M537" s="112"/>
      <c r="N537" s="114">
        <v>38998492</v>
      </c>
      <c r="O537" s="114">
        <v>26838600</v>
      </c>
      <c r="P537" s="114">
        <v>1227518</v>
      </c>
      <c r="Q537" s="114">
        <v>47079321</v>
      </c>
      <c r="R537" s="114">
        <v>43829446</v>
      </c>
      <c r="S537" s="47"/>
    </row>
    <row r="538" spans="1:19" ht="12.75" customHeight="1" x14ac:dyDescent="0.2">
      <c r="A538" s="239">
        <v>38384</v>
      </c>
      <c r="B538" s="239">
        <v>38717</v>
      </c>
      <c r="C538" s="42" t="s">
        <v>3</v>
      </c>
      <c r="D538" s="43">
        <v>0</v>
      </c>
      <c r="E538" s="44">
        <v>9022.2900000000009</v>
      </c>
      <c r="F538" s="44">
        <v>0</v>
      </c>
      <c r="G538" s="44">
        <v>0</v>
      </c>
      <c r="H538" s="44">
        <v>6280.06</v>
      </c>
      <c r="I538" s="44">
        <v>0</v>
      </c>
      <c r="J538" s="44">
        <v>1275.2</v>
      </c>
      <c r="K538" s="45">
        <v>15302.35</v>
      </c>
      <c r="L538" s="46">
        <v>16577.55</v>
      </c>
      <c r="M538" s="111"/>
      <c r="N538" s="113">
        <v>15302.35</v>
      </c>
      <c r="O538" s="113">
        <v>9022.2900000000009</v>
      </c>
      <c r="P538" s="113">
        <v>633.96</v>
      </c>
      <c r="Q538" s="113">
        <v>18201.560000000001</v>
      </c>
      <c r="R538" s="113">
        <v>16926.36</v>
      </c>
      <c r="S538" s="47"/>
    </row>
    <row r="539" spans="1:19" ht="9" customHeight="1" x14ac:dyDescent="0.2">
      <c r="A539" s="252"/>
      <c r="B539" s="252"/>
      <c r="C539" s="48" t="s">
        <v>4</v>
      </c>
      <c r="D539" s="49">
        <v>2</v>
      </c>
      <c r="E539" s="50">
        <v>17469589</v>
      </c>
      <c r="F539" s="50">
        <v>0</v>
      </c>
      <c r="G539" s="50">
        <v>0</v>
      </c>
      <c r="H539" s="50">
        <v>12159892</v>
      </c>
      <c r="I539" s="50">
        <v>0</v>
      </c>
      <c r="J539" s="51">
        <v>2469132</v>
      </c>
      <c r="K539" s="50">
        <v>29629481</v>
      </c>
      <c r="L539" s="72">
        <v>32098613</v>
      </c>
      <c r="M539" s="112"/>
      <c r="N539" s="114">
        <v>29629481</v>
      </c>
      <c r="O539" s="114">
        <v>17469589</v>
      </c>
      <c r="P539" s="114">
        <v>1227518</v>
      </c>
      <c r="Q539" s="114">
        <v>35243135</v>
      </c>
      <c r="R539" s="114">
        <v>32774003</v>
      </c>
      <c r="S539" s="47"/>
    </row>
    <row r="540" spans="1:19" ht="12.75" customHeight="1" x14ac:dyDescent="0.2">
      <c r="A540" s="253">
        <v>38384</v>
      </c>
      <c r="B540" s="253">
        <v>38717</v>
      </c>
      <c r="C540" s="53" t="s">
        <v>3</v>
      </c>
      <c r="D540" s="54">
        <v>3</v>
      </c>
      <c r="E540" s="55">
        <v>9366.27</v>
      </c>
      <c r="F540" s="55">
        <v>0</v>
      </c>
      <c r="G540" s="55">
        <v>0</v>
      </c>
      <c r="H540" s="55">
        <v>6280.06</v>
      </c>
      <c r="I540" s="55">
        <v>0</v>
      </c>
      <c r="J540" s="55">
        <v>1303.8599999999999</v>
      </c>
      <c r="K540" s="56">
        <v>15646.33</v>
      </c>
      <c r="L540" s="46">
        <v>16950.189999999999</v>
      </c>
      <c r="M540" s="111"/>
      <c r="N540" s="113">
        <v>15646.33</v>
      </c>
      <c r="O540" s="113">
        <v>9366.27</v>
      </c>
      <c r="P540" s="113">
        <v>633.96</v>
      </c>
      <c r="Q540" s="113">
        <v>18636.12</v>
      </c>
      <c r="R540" s="113">
        <v>17332.259999999998</v>
      </c>
      <c r="S540" s="47"/>
    </row>
    <row r="541" spans="1:19" ht="9" customHeight="1" x14ac:dyDescent="0.2">
      <c r="A541" s="253"/>
      <c r="B541" s="253"/>
      <c r="C541" s="48" t="s">
        <v>4</v>
      </c>
      <c r="D541" s="49">
        <v>8</v>
      </c>
      <c r="E541" s="50">
        <v>18135628</v>
      </c>
      <c r="F541" s="50">
        <v>0</v>
      </c>
      <c r="G541" s="50">
        <v>0</v>
      </c>
      <c r="H541" s="50">
        <v>12159892</v>
      </c>
      <c r="I541" s="50">
        <v>0</v>
      </c>
      <c r="J541" s="51">
        <v>2524625</v>
      </c>
      <c r="K541" s="50">
        <v>30295519</v>
      </c>
      <c r="L541" s="72">
        <v>32820144</v>
      </c>
      <c r="M541" s="112"/>
      <c r="N541" s="114">
        <v>30295519</v>
      </c>
      <c r="O541" s="114">
        <v>18135628</v>
      </c>
      <c r="P541" s="114">
        <v>1227518</v>
      </c>
      <c r="Q541" s="114">
        <v>36084560</v>
      </c>
      <c r="R541" s="114">
        <v>33559935</v>
      </c>
      <c r="S541" s="47"/>
    </row>
    <row r="542" spans="1:19" ht="12.75" customHeight="1" x14ac:dyDescent="0.2">
      <c r="A542" s="253"/>
      <c r="B542" s="253"/>
      <c r="C542" s="53" t="s">
        <v>3</v>
      </c>
      <c r="D542" s="54">
        <v>9</v>
      </c>
      <c r="E542" s="55">
        <v>10594.31</v>
      </c>
      <c r="F542" s="55">
        <v>0</v>
      </c>
      <c r="G542" s="55">
        <v>0</v>
      </c>
      <c r="H542" s="55">
        <v>6280.06</v>
      </c>
      <c r="I542" s="55">
        <v>0</v>
      </c>
      <c r="J542" s="55">
        <v>1406.2</v>
      </c>
      <c r="K542" s="56">
        <v>16874.37</v>
      </c>
      <c r="L542" s="46">
        <v>18280.57</v>
      </c>
      <c r="M542" s="111"/>
      <c r="N542" s="113">
        <v>16874.37</v>
      </c>
      <c r="O542" s="113">
        <v>10594.31</v>
      </c>
      <c r="P542" s="113">
        <v>633.96</v>
      </c>
      <c r="Q542" s="113">
        <v>20187.55</v>
      </c>
      <c r="R542" s="113">
        <v>18781.349999999999</v>
      </c>
      <c r="S542" s="47"/>
    </row>
    <row r="543" spans="1:19" ht="9" customHeight="1" x14ac:dyDescent="0.2">
      <c r="A543" s="253"/>
      <c r="B543" s="253"/>
      <c r="C543" s="48" t="s">
        <v>4</v>
      </c>
      <c r="D543" s="49">
        <v>14</v>
      </c>
      <c r="E543" s="50">
        <v>20513445</v>
      </c>
      <c r="F543" s="50">
        <v>0</v>
      </c>
      <c r="G543" s="50">
        <v>0</v>
      </c>
      <c r="H543" s="50">
        <v>12159892</v>
      </c>
      <c r="I543" s="50">
        <v>0</v>
      </c>
      <c r="J543" s="51">
        <v>2722783</v>
      </c>
      <c r="K543" s="50">
        <v>32673336</v>
      </c>
      <c r="L543" s="72">
        <v>35396119</v>
      </c>
      <c r="M543" s="112"/>
      <c r="N543" s="114">
        <v>32673336</v>
      </c>
      <c r="O543" s="114">
        <v>20513445</v>
      </c>
      <c r="P543" s="114">
        <v>1227518</v>
      </c>
      <c r="Q543" s="114">
        <v>39088547</v>
      </c>
      <c r="R543" s="114">
        <v>36365765</v>
      </c>
      <c r="S543" s="47"/>
    </row>
    <row r="544" spans="1:19" ht="12.75" customHeight="1" x14ac:dyDescent="0.2">
      <c r="A544" s="253"/>
      <c r="B544" s="253"/>
      <c r="C544" s="53" t="s">
        <v>3</v>
      </c>
      <c r="D544" s="54">
        <v>15</v>
      </c>
      <c r="E544" s="55">
        <v>11757.35</v>
      </c>
      <c r="F544" s="55">
        <v>0</v>
      </c>
      <c r="G544" s="55">
        <v>0</v>
      </c>
      <c r="H544" s="55">
        <v>6280.06</v>
      </c>
      <c r="I544" s="55">
        <v>0</v>
      </c>
      <c r="J544" s="55">
        <v>1503.12</v>
      </c>
      <c r="K544" s="56">
        <v>18037.41</v>
      </c>
      <c r="L544" s="46">
        <v>19540.53</v>
      </c>
      <c r="M544" s="111"/>
      <c r="N544" s="113">
        <v>18037.41</v>
      </c>
      <c r="O544" s="113">
        <v>11757.35</v>
      </c>
      <c r="P544" s="113">
        <v>633.96</v>
      </c>
      <c r="Q544" s="113">
        <v>21656.85</v>
      </c>
      <c r="R544" s="113">
        <v>20153.73</v>
      </c>
      <c r="S544" s="47"/>
    </row>
    <row r="545" spans="1:19" ht="9" customHeight="1" x14ac:dyDescent="0.2">
      <c r="A545" s="253"/>
      <c r="B545" s="253"/>
      <c r="C545" s="48" t="s">
        <v>4</v>
      </c>
      <c r="D545" s="49">
        <v>20</v>
      </c>
      <c r="E545" s="50">
        <v>22765404</v>
      </c>
      <c r="F545" s="50">
        <v>0</v>
      </c>
      <c r="G545" s="50">
        <v>0</v>
      </c>
      <c r="H545" s="50">
        <v>12159892</v>
      </c>
      <c r="I545" s="50">
        <v>0</v>
      </c>
      <c r="J545" s="51">
        <v>2910446</v>
      </c>
      <c r="K545" s="50">
        <v>34925296</v>
      </c>
      <c r="L545" s="72">
        <v>37835742</v>
      </c>
      <c r="M545" s="112"/>
      <c r="N545" s="114">
        <v>34925296</v>
      </c>
      <c r="O545" s="114">
        <v>22765404</v>
      </c>
      <c r="P545" s="114">
        <v>1227518</v>
      </c>
      <c r="Q545" s="114">
        <v>41933509</v>
      </c>
      <c r="R545" s="114">
        <v>39023063</v>
      </c>
      <c r="S545" s="47"/>
    </row>
    <row r="546" spans="1:19" ht="12.75" customHeight="1" x14ac:dyDescent="0.2">
      <c r="A546" s="253"/>
      <c r="B546" s="253"/>
      <c r="C546" s="53" t="s">
        <v>3</v>
      </c>
      <c r="D546" s="54">
        <v>21</v>
      </c>
      <c r="E546" s="55">
        <v>12927.42</v>
      </c>
      <c r="F546" s="55">
        <v>0</v>
      </c>
      <c r="G546" s="55">
        <v>0</v>
      </c>
      <c r="H546" s="55">
        <v>6280.06</v>
      </c>
      <c r="I546" s="55">
        <v>0</v>
      </c>
      <c r="J546" s="55">
        <v>1600.62</v>
      </c>
      <c r="K546" s="56">
        <v>19207.48</v>
      </c>
      <c r="L546" s="46">
        <v>20808.099999999999</v>
      </c>
      <c r="M546" s="111"/>
      <c r="N546" s="113">
        <v>19207.48</v>
      </c>
      <c r="O546" s="113">
        <v>12927.42</v>
      </c>
      <c r="P546" s="113">
        <v>633.96</v>
      </c>
      <c r="Q546" s="113">
        <v>23135.040000000001</v>
      </c>
      <c r="R546" s="113">
        <v>21534.42</v>
      </c>
      <c r="S546" s="47"/>
    </row>
    <row r="547" spans="1:19" ht="9" customHeight="1" x14ac:dyDescent="0.2">
      <c r="A547" s="253"/>
      <c r="B547" s="253"/>
      <c r="C547" s="48" t="s">
        <v>4</v>
      </c>
      <c r="D547" s="49">
        <v>27</v>
      </c>
      <c r="E547" s="50">
        <v>25030976</v>
      </c>
      <c r="F547" s="50">
        <v>0</v>
      </c>
      <c r="G547" s="50">
        <v>0</v>
      </c>
      <c r="H547" s="50">
        <v>12159892</v>
      </c>
      <c r="I547" s="50">
        <v>0</v>
      </c>
      <c r="J547" s="51">
        <v>3099232</v>
      </c>
      <c r="K547" s="50">
        <v>37190867</v>
      </c>
      <c r="L547" s="72">
        <v>40290100</v>
      </c>
      <c r="M547" s="112"/>
      <c r="N547" s="114">
        <v>37190867</v>
      </c>
      <c r="O547" s="114">
        <v>25030976</v>
      </c>
      <c r="P547" s="114">
        <v>1227518</v>
      </c>
      <c r="Q547" s="114">
        <v>44795684</v>
      </c>
      <c r="R547" s="114">
        <v>41696451</v>
      </c>
      <c r="S547" s="47"/>
    </row>
    <row r="548" spans="1:19" ht="12.75" customHeight="1" x14ac:dyDescent="0.2">
      <c r="A548" s="253"/>
      <c r="B548" s="253"/>
      <c r="C548" s="53" t="s">
        <v>3</v>
      </c>
      <c r="D548" s="54">
        <v>28</v>
      </c>
      <c r="E548" s="55">
        <v>13760.67</v>
      </c>
      <c r="F548" s="55">
        <v>0</v>
      </c>
      <c r="G548" s="55">
        <v>0</v>
      </c>
      <c r="H548" s="55">
        <v>6280.06</v>
      </c>
      <c r="I548" s="55">
        <v>0</v>
      </c>
      <c r="J548" s="55">
        <v>1670.06</v>
      </c>
      <c r="K548" s="56">
        <v>20040.73</v>
      </c>
      <c r="L548" s="46">
        <v>21710.79</v>
      </c>
      <c r="M548" s="111"/>
      <c r="N548" s="113">
        <v>20040.73</v>
      </c>
      <c r="O548" s="113">
        <v>13760.67</v>
      </c>
      <c r="P548" s="113">
        <v>633.96</v>
      </c>
      <c r="Q548" s="113">
        <v>24187.71</v>
      </c>
      <c r="R548" s="113">
        <v>22517.65</v>
      </c>
      <c r="S548" s="47"/>
    </row>
    <row r="549" spans="1:19" ht="9" customHeight="1" x14ac:dyDescent="0.2">
      <c r="A549" s="253"/>
      <c r="B549" s="253"/>
      <c r="C549" s="48" t="s">
        <v>4</v>
      </c>
      <c r="D549" s="49">
        <v>34</v>
      </c>
      <c r="E549" s="50">
        <v>26644373</v>
      </c>
      <c r="F549" s="50">
        <v>0</v>
      </c>
      <c r="G549" s="50">
        <v>0</v>
      </c>
      <c r="H549" s="50">
        <v>12159892</v>
      </c>
      <c r="I549" s="50">
        <v>0</v>
      </c>
      <c r="J549" s="51">
        <v>3233687</v>
      </c>
      <c r="K549" s="50">
        <v>38804264</v>
      </c>
      <c r="L549" s="72">
        <v>42037951</v>
      </c>
      <c r="M549" s="112"/>
      <c r="N549" s="114">
        <v>38804264</v>
      </c>
      <c r="O549" s="114">
        <v>26644373</v>
      </c>
      <c r="P549" s="114">
        <v>1227518</v>
      </c>
      <c r="Q549" s="114">
        <v>46833937</v>
      </c>
      <c r="R549" s="114">
        <v>43600250</v>
      </c>
      <c r="S549" s="47"/>
    </row>
    <row r="550" spans="1:19" ht="12.75" customHeight="1" x14ac:dyDescent="0.2">
      <c r="A550" s="253"/>
      <c r="B550" s="253"/>
      <c r="C550" s="53" t="s">
        <v>3</v>
      </c>
      <c r="D550" s="54">
        <v>35</v>
      </c>
      <c r="E550" s="55">
        <v>14399.3</v>
      </c>
      <c r="F550" s="55">
        <v>0</v>
      </c>
      <c r="G550" s="55">
        <v>0</v>
      </c>
      <c r="H550" s="55">
        <v>6280.06</v>
      </c>
      <c r="I550" s="55">
        <v>0</v>
      </c>
      <c r="J550" s="55">
        <v>1723.28</v>
      </c>
      <c r="K550" s="56">
        <v>20679.36</v>
      </c>
      <c r="L550" s="46">
        <v>22402.639999999999</v>
      </c>
      <c r="M550" s="111"/>
      <c r="N550" s="113">
        <v>20679.36</v>
      </c>
      <c r="O550" s="113">
        <v>14399.3</v>
      </c>
      <c r="P550" s="113">
        <v>633.96</v>
      </c>
      <c r="Q550" s="113">
        <v>24994.51</v>
      </c>
      <c r="R550" s="113">
        <v>23271.23</v>
      </c>
      <c r="S550" s="47"/>
    </row>
    <row r="551" spans="1:19" ht="9" customHeight="1" x14ac:dyDescent="0.2">
      <c r="A551" s="254"/>
      <c r="B551" s="254"/>
      <c r="C551" s="58" t="s">
        <v>4</v>
      </c>
      <c r="D551" s="59"/>
      <c r="E551" s="61">
        <v>27880933</v>
      </c>
      <c r="F551" s="61">
        <v>0</v>
      </c>
      <c r="G551" s="61">
        <v>0</v>
      </c>
      <c r="H551" s="61">
        <v>12159892</v>
      </c>
      <c r="I551" s="61">
        <v>0</v>
      </c>
      <c r="J551" s="60">
        <v>3336735</v>
      </c>
      <c r="K551" s="61">
        <v>40040824</v>
      </c>
      <c r="L551" s="72">
        <v>43377560</v>
      </c>
      <c r="M551" s="112"/>
      <c r="N551" s="114">
        <v>40040824</v>
      </c>
      <c r="O551" s="114">
        <v>27880933</v>
      </c>
      <c r="P551" s="114">
        <v>1227518</v>
      </c>
      <c r="Q551" s="114">
        <v>48396120</v>
      </c>
      <c r="R551" s="114">
        <v>45059385</v>
      </c>
      <c r="S551" s="47"/>
    </row>
    <row r="552" spans="1:19" ht="12.75" customHeight="1" x14ac:dyDescent="0.2">
      <c r="A552" s="239">
        <v>38718</v>
      </c>
      <c r="B552" s="239">
        <v>39082</v>
      </c>
      <c r="C552" s="42" t="s">
        <v>3</v>
      </c>
      <c r="D552" s="43">
        <v>0</v>
      </c>
      <c r="E552" s="44">
        <v>9092.49</v>
      </c>
      <c r="F552" s="44">
        <v>0</v>
      </c>
      <c r="G552" s="44">
        <v>0</v>
      </c>
      <c r="H552" s="44">
        <v>6280.06</v>
      </c>
      <c r="I552" s="44">
        <v>0</v>
      </c>
      <c r="J552" s="44">
        <v>1281.05</v>
      </c>
      <c r="K552" s="45">
        <v>15372.55</v>
      </c>
      <c r="L552" s="46">
        <v>16653.599999999999</v>
      </c>
      <c r="M552" s="111"/>
      <c r="N552" s="113">
        <v>15372.55</v>
      </c>
      <c r="O552" s="113">
        <v>9092.49</v>
      </c>
      <c r="P552" s="113">
        <v>774</v>
      </c>
      <c r="Q552" s="113">
        <v>18290.25</v>
      </c>
      <c r="R552" s="113">
        <v>17009.2</v>
      </c>
      <c r="S552" s="47"/>
    </row>
    <row r="553" spans="1:19" ht="9" customHeight="1" x14ac:dyDescent="0.2">
      <c r="A553" s="252"/>
      <c r="B553" s="252"/>
      <c r="C553" s="48" t="s">
        <v>4</v>
      </c>
      <c r="D553" s="49">
        <v>2</v>
      </c>
      <c r="E553" s="50">
        <v>17605516</v>
      </c>
      <c r="F553" s="50">
        <v>0</v>
      </c>
      <c r="G553" s="50">
        <v>0</v>
      </c>
      <c r="H553" s="50">
        <v>12159892</v>
      </c>
      <c r="I553" s="50">
        <v>0</v>
      </c>
      <c r="J553" s="51">
        <v>2480459</v>
      </c>
      <c r="K553" s="50">
        <v>29765407</v>
      </c>
      <c r="L553" s="52">
        <v>32245866</v>
      </c>
      <c r="M553" s="112"/>
      <c r="N553" s="114">
        <v>29765407</v>
      </c>
      <c r="O553" s="114">
        <v>17605516</v>
      </c>
      <c r="P553" s="114">
        <v>1498673</v>
      </c>
      <c r="Q553" s="114">
        <v>35414862</v>
      </c>
      <c r="R553" s="114">
        <v>32934404</v>
      </c>
      <c r="S553" s="47"/>
    </row>
    <row r="554" spans="1:19" ht="12.75" customHeight="1" x14ac:dyDescent="0.2">
      <c r="A554" s="253">
        <v>38718</v>
      </c>
      <c r="B554" s="253">
        <v>39082</v>
      </c>
      <c r="C554" s="53" t="s">
        <v>3</v>
      </c>
      <c r="D554" s="54">
        <v>3</v>
      </c>
      <c r="E554" s="44">
        <v>9438.0300000000007</v>
      </c>
      <c r="F554" s="44">
        <v>0</v>
      </c>
      <c r="G554" s="44">
        <v>0</v>
      </c>
      <c r="H554" s="44">
        <v>6280.06</v>
      </c>
      <c r="I554" s="44">
        <v>0</v>
      </c>
      <c r="J554" s="55">
        <v>1309.8399999999999</v>
      </c>
      <c r="K554" s="56">
        <v>15718.09</v>
      </c>
      <c r="L554" s="57">
        <v>17027.93</v>
      </c>
      <c r="M554" s="111"/>
      <c r="N554" s="113">
        <v>15718.09</v>
      </c>
      <c r="O554" s="113">
        <v>9438.0300000000007</v>
      </c>
      <c r="P554" s="113">
        <v>774</v>
      </c>
      <c r="Q554" s="113">
        <v>18726.78</v>
      </c>
      <c r="R554" s="113">
        <v>17416.939999999999</v>
      </c>
      <c r="S554" s="47"/>
    </row>
    <row r="555" spans="1:19" ht="9" customHeight="1" x14ac:dyDescent="0.2">
      <c r="A555" s="253"/>
      <c r="B555" s="253"/>
      <c r="C555" s="48" t="s">
        <v>4</v>
      </c>
      <c r="D555" s="49">
        <v>8</v>
      </c>
      <c r="E555" s="50">
        <v>18274574</v>
      </c>
      <c r="F555" s="50">
        <v>0</v>
      </c>
      <c r="G555" s="50">
        <v>0</v>
      </c>
      <c r="H555" s="50">
        <v>12159892</v>
      </c>
      <c r="I555" s="50">
        <v>0</v>
      </c>
      <c r="J555" s="51">
        <v>2536204</v>
      </c>
      <c r="K555" s="50">
        <v>30434466</v>
      </c>
      <c r="L555" s="52">
        <v>32970670</v>
      </c>
      <c r="M555" s="112"/>
      <c r="N555" s="114">
        <v>30434466</v>
      </c>
      <c r="O555" s="114">
        <v>18274574</v>
      </c>
      <c r="P555" s="114">
        <v>1498673</v>
      </c>
      <c r="Q555" s="114">
        <v>36260102</v>
      </c>
      <c r="R555" s="114">
        <v>33723898</v>
      </c>
      <c r="S555" s="47"/>
    </row>
    <row r="556" spans="1:19" ht="12.75" customHeight="1" x14ac:dyDescent="0.2">
      <c r="A556" s="253"/>
      <c r="B556" s="253"/>
      <c r="C556" s="53" t="s">
        <v>3</v>
      </c>
      <c r="D556" s="54">
        <v>9</v>
      </c>
      <c r="E556" s="44">
        <v>10671.71</v>
      </c>
      <c r="F556" s="44">
        <v>0</v>
      </c>
      <c r="G556" s="44">
        <v>0</v>
      </c>
      <c r="H556" s="44">
        <v>6280.06</v>
      </c>
      <c r="I556" s="44">
        <v>0</v>
      </c>
      <c r="J556" s="55">
        <v>1412.65</v>
      </c>
      <c r="K556" s="56">
        <v>16951.77</v>
      </c>
      <c r="L556" s="57">
        <v>18364.419999999998</v>
      </c>
      <c r="M556" s="111"/>
      <c r="N556" s="113">
        <v>16951.77</v>
      </c>
      <c r="O556" s="113">
        <v>10671.71</v>
      </c>
      <c r="P556" s="113">
        <v>774</v>
      </c>
      <c r="Q556" s="113">
        <v>20285.330000000002</v>
      </c>
      <c r="R556" s="113">
        <v>18872.68</v>
      </c>
      <c r="S556" s="47"/>
    </row>
    <row r="557" spans="1:19" ht="9" customHeight="1" x14ac:dyDescent="0.2">
      <c r="A557" s="253"/>
      <c r="B557" s="253"/>
      <c r="C557" s="48" t="s">
        <v>4</v>
      </c>
      <c r="D557" s="49">
        <v>14</v>
      </c>
      <c r="E557" s="50">
        <v>20663312</v>
      </c>
      <c r="F557" s="50">
        <v>0</v>
      </c>
      <c r="G557" s="50">
        <v>0</v>
      </c>
      <c r="H557" s="50">
        <v>12159892</v>
      </c>
      <c r="I557" s="50">
        <v>0</v>
      </c>
      <c r="J557" s="51">
        <v>2735272</v>
      </c>
      <c r="K557" s="50">
        <v>32823204</v>
      </c>
      <c r="L557" s="52">
        <v>35558476</v>
      </c>
      <c r="M557" s="112"/>
      <c r="N557" s="114">
        <v>32823204</v>
      </c>
      <c r="O557" s="114">
        <v>20663312</v>
      </c>
      <c r="P557" s="114">
        <v>1498673</v>
      </c>
      <c r="Q557" s="114">
        <v>39277876</v>
      </c>
      <c r="R557" s="114">
        <v>36542604</v>
      </c>
      <c r="S557" s="47"/>
    </row>
    <row r="558" spans="1:19" ht="12.75" customHeight="1" x14ac:dyDescent="0.2">
      <c r="A558" s="253"/>
      <c r="B558" s="253"/>
      <c r="C558" s="53" t="s">
        <v>3</v>
      </c>
      <c r="D558" s="54">
        <v>15</v>
      </c>
      <c r="E558" s="44">
        <v>11840.15</v>
      </c>
      <c r="F558" s="44">
        <v>0</v>
      </c>
      <c r="G558" s="44">
        <v>0</v>
      </c>
      <c r="H558" s="44">
        <v>6280.06</v>
      </c>
      <c r="I558" s="44">
        <v>0</v>
      </c>
      <c r="J558" s="55">
        <v>1510.02</v>
      </c>
      <c r="K558" s="56">
        <v>18120.21</v>
      </c>
      <c r="L558" s="57">
        <v>19630.23</v>
      </c>
      <c r="M558" s="111"/>
      <c r="N558" s="113">
        <v>18120.21</v>
      </c>
      <c r="O558" s="113">
        <v>11840.15</v>
      </c>
      <c r="P558" s="113">
        <v>774</v>
      </c>
      <c r="Q558" s="113">
        <v>21761.46</v>
      </c>
      <c r="R558" s="113">
        <v>20251.439999999999</v>
      </c>
      <c r="S558" s="47"/>
    </row>
    <row r="559" spans="1:19" ht="9" customHeight="1" x14ac:dyDescent="0.2">
      <c r="A559" s="253"/>
      <c r="B559" s="253"/>
      <c r="C559" s="48" t="s">
        <v>4</v>
      </c>
      <c r="D559" s="49">
        <v>20</v>
      </c>
      <c r="E559" s="50">
        <v>22925727</v>
      </c>
      <c r="F559" s="50">
        <v>0</v>
      </c>
      <c r="G559" s="50">
        <v>0</v>
      </c>
      <c r="H559" s="50">
        <v>12159892</v>
      </c>
      <c r="I559" s="50">
        <v>0</v>
      </c>
      <c r="J559" s="51">
        <v>2923806</v>
      </c>
      <c r="K559" s="50">
        <v>35085619</v>
      </c>
      <c r="L559" s="52">
        <v>38009425</v>
      </c>
      <c r="M559" s="112"/>
      <c r="N559" s="114">
        <v>35085619</v>
      </c>
      <c r="O559" s="114">
        <v>22925727</v>
      </c>
      <c r="P559" s="114">
        <v>1498673</v>
      </c>
      <c r="Q559" s="114">
        <v>42136062</v>
      </c>
      <c r="R559" s="114">
        <v>39212256</v>
      </c>
      <c r="S559" s="47"/>
    </row>
    <row r="560" spans="1:19" ht="12.75" customHeight="1" x14ac:dyDescent="0.2">
      <c r="A560" s="253"/>
      <c r="B560" s="253"/>
      <c r="C560" s="53" t="s">
        <v>3</v>
      </c>
      <c r="D560" s="54">
        <v>21</v>
      </c>
      <c r="E560" s="44">
        <v>13015.5</v>
      </c>
      <c r="F560" s="44">
        <v>0</v>
      </c>
      <c r="G560" s="44">
        <v>0</v>
      </c>
      <c r="H560" s="44">
        <v>6280.06</v>
      </c>
      <c r="I560" s="44">
        <v>0</v>
      </c>
      <c r="J560" s="55">
        <v>1607.96</v>
      </c>
      <c r="K560" s="56">
        <v>19295.560000000001</v>
      </c>
      <c r="L560" s="57">
        <v>20903.52</v>
      </c>
      <c r="M560" s="111"/>
      <c r="N560" s="113">
        <v>19295.560000000001</v>
      </c>
      <c r="O560" s="113">
        <v>13015.5</v>
      </c>
      <c r="P560" s="113">
        <v>774</v>
      </c>
      <c r="Q560" s="113">
        <v>23246.31</v>
      </c>
      <c r="R560" s="113">
        <v>21638.35</v>
      </c>
      <c r="S560" s="47"/>
    </row>
    <row r="561" spans="1:19" ht="9" customHeight="1" x14ac:dyDescent="0.2">
      <c r="A561" s="253"/>
      <c r="B561" s="253"/>
      <c r="C561" s="48" t="s">
        <v>4</v>
      </c>
      <c r="D561" s="49">
        <v>27</v>
      </c>
      <c r="E561" s="50">
        <v>25201522</v>
      </c>
      <c r="F561" s="50">
        <v>0</v>
      </c>
      <c r="G561" s="50">
        <v>0</v>
      </c>
      <c r="H561" s="50">
        <v>12159892</v>
      </c>
      <c r="I561" s="50">
        <v>0</v>
      </c>
      <c r="J561" s="51">
        <v>3113445</v>
      </c>
      <c r="K561" s="50">
        <v>37361414</v>
      </c>
      <c r="L561" s="52">
        <v>40474859</v>
      </c>
      <c r="M561" s="112"/>
      <c r="N561" s="114">
        <v>37361414</v>
      </c>
      <c r="O561" s="114">
        <v>25201522</v>
      </c>
      <c r="P561" s="114">
        <v>1498673</v>
      </c>
      <c r="Q561" s="114">
        <v>45011133</v>
      </c>
      <c r="R561" s="114">
        <v>41897688</v>
      </c>
      <c r="S561" s="47"/>
    </row>
    <row r="562" spans="1:19" ht="12.75" customHeight="1" x14ac:dyDescent="0.2">
      <c r="A562" s="253"/>
      <c r="B562" s="253"/>
      <c r="C562" s="53" t="s">
        <v>3</v>
      </c>
      <c r="D562" s="54">
        <v>28</v>
      </c>
      <c r="E562" s="44">
        <v>13852.59</v>
      </c>
      <c r="F562" s="44">
        <v>0</v>
      </c>
      <c r="G562" s="44">
        <v>0</v>
      </c>
      <c r="H562" s="44">
        <v>6280.06</v>
      </c>
      <c r="I562" s="44">
        <v>0</v>
      </c>
      <c r="J562" s="55">
        <v>1677.72</v>
      </c>
      <c r="K562" s="56">
        <v>20132.650000000001</v>
      </c>
      <c r="L562" s="57">
        <v>21810.37</v>
      </c>
      <c r="M562" s="111"/>
      <c r="N562" s="113">
        <v>20132.650000000001</v>
      </c>
      <c r="O562" s="113">
        <v>13852.59</v>
      </c>
      <c r="P562" s="113">
        <v>774</v>
      </c>
      <c r="Q562" s="113">
        <v>24303.84</v>
      </c>
      <c r="R562" s="113">
        <v>22626.12</v>
      </c>
      <c r="S562" s="47"/>
    </row>
    <row r="563" spans="1:19" ht="9" customHeight="1" x14ac:dyDescent="0.2">
      <c r="A563" s="253"/>
      <c r="B563" s="253"/>
      <c r="C563" s="48" t="s">
        <v>4</v>
      </c>
      <c r="D563" s="49">
        <v>34</v>
      </c>
      <c r="E563" s="50">
        <v>26822354</v>
      </c>
      <c r="F563" s="50">
        <v>0</v>
      </c>
      <c r="G563" s="50">
        <v>0</v>
      </c>
      <c r="H563" s="50">
        <v>12159892</v>
      </c>
      <c r="I563" s="50">
        <v>0</v>
      </c>
      <c r="J563" s="51">
        <v>3248519</v>
      </c>
      <c r="K563" s="50">
        <v>38982246</v>
      </c>
      <c r="L563" s="52">
        <v>42230765</v>
      </c>
      <c r="M563" s="112"/>
      <c r="N563" s="114">
        <v>38982246</v>
      </c>
      <c r="O563" s="114">
        <v>26822354</v>
      </c>
      <c r="P563" s="114">
        <v>1498673</v>
      </c>
      <c r="Q563" s="114">
        <v>47058796</v>
      </c>
      <c r="R563" s="114">
        <v>43810277</v>
      </c>
      <c r="S563" s="47"/>
    </row>
    <row r="564" spans="1:19" ht="12.75" customHeight="1" x14ac:dyDescent="0.2">
      <c r="A564" s="253"/>
      <c r="B564" s="253"/>
      <c r="C564" s="53" t="s">
        <v>3</v>
      </c>
      <c r="D564" s="54">
        <v>35</v>
      </c>
      <c r="E564" s="44">
        <v>14494.22</v>
      </c>
      <c r="F564" s="44">
        <v>0</v>
      </c>
      <c r="G564" s="44">
        <v>0</v>
      </c>
      <c r="H564" s="44">
        <v>6280.06</v>
      </c>
      <c r="I564" s="44">
        <v>0</v>
      </c>
      <c r="J564" s="55">
        <v>1731.19</v>
      </c>
      <c r="K564" s="56">
        <v>20774.28</v>
      </c>
      <c r="L564" s="57">
        <v>22505.47</v>
      </c>
      <c r="M564" s="111"/>
      <c r="N564" s="113">
        <v>20774.28</v>
      </c>
      <c r="O564" s="113">
        <v>14494.22</v>
      </c>
      <c r="P564" s="113">
        <v>774</v>
      </c>
      <c r="Q564" s="113">
        <v>25114.43</v>
      </c>
      <c r="R564" s="113">
        <v>23383.24</v>
      </c>
      <c r="S564" s="47"/>
    </row>
    <row r="565" spans="1:19" ht="9" customHeight="1" x14ac:dyDescent="0.2">
      <c r="A565" s="254"/>
      <c r="B565" s="254"/>
      <c r="C565" s="58" t="s">
        <v>4</v>
      </c>
      <c r="D565" s="59"/>
      <c r="E565" s="50">
        <v>28064723</v>
      </c>
      <c r="F565" s="50">
        <v>0</v>
      </c>
      <c r="G565" s="50">
        <v>0</v>
      </c>
      <c r="H565" s="50">
        <v>12159892</v>
      </c>
      <c r="I565" s="50">
        <v>0</v>
      </c>
      <c r="J565" s="60">
        <v>3352051</v>
      </c>
      <c r="K565" s="61">
        <v>40224615</v>
      </c>
      <c r="L565" s="62">
        <v>43576666</v>
      </c>
      <c r="M565" s="112"/>
      <c r="N565" s="114">
        <v>40224615</v>
      </c>
      <c r="O565" s="114">
        <v>28064723</v>
      </c>
      <c r="P565" s="114">
        <v>1498673</v>
      </c>
      <c r="Q565" s="114">
        <v>48628317</v>
      </c>
      <c r="R565" s="114">
        <v>45276266</v>
      </c>
      <c r="S565" s="47"/>
    </row>
    <row r="566" spans="1:19" ht="12.75" customHeight="1" x14ac:dyDescent="0.2">
      <c r="A566" s="239">
        <v>39083</v>
      </c>
      <c r="B566" s="239">
        <v>39113</v>
      </c>
      <c r="C566" s="42" t="s">
        <v>3</v>
      </c>
      <c r="D566" s="43">
        <v>0</v>
      </c>
      <c r="E566" s="44">
        <v>9382.41</v>
      </c>
      <c r="F566" s="44">
        <v>0</v>
      </c>
      <c r="G566" s="44">
        <v>0</v>
      </c>
      <c r="H566" s="44">
        <v>6280.06</v>
      </c>
      <c r="I566" s="44">
        <v>0</v>
      </c>
      <c r="J566" s="44">
        <v>1305.21</v>
      </c>
      <c r="K566" s="45">
        <v>15662.47</v>
      </c>
      <c r="L566" s="46">
        <v>16967.68</v>
      </c>
      <c r="M566" s="111"/>
      <c r="N566" s="113">
        <v>15662.47</v>
      </c>
      <c r="O566" s="113">
        <v>9382.41</v>
      </c>
      <c r="P566" s="113">
        <v>774</v>
      </c>
      <c r="Q566" s="113">
        <v>18656.509999999998</v>
      </c>
      <c r="R566" s="113">
        <v>17351.3</v>
      </c>
      <c r="S566" s="47"/>
    </row>
    <row r="567" spans="1:19" ht="9" customHeight="1" x14ac:dyDescent="0.2">
      <c r="A567" s="252"/>
      <c r="B567" s="252"/>
      <c r="C567" s="48" t="s">
        <v>4</v>
      </c>
      <c r="D567" s="49">
        <v>2</v>
      </c>
      <c r="E567" s="50">
        <v>18166879</v>
      </c>
      <c r="F567" s="50">
        <v>0</v>
      </c>
      <c r="G567" s="50">
        <v>0</v>
      </c>
      <c r="H567" s="50">
        <v>12159892</v>
      </c>
      <c r="I567" s="50">
        <v>0</v>
      </c>
      <c r="J567" s="51">
        <v>2527239</v>
      </c>
      <c r="K567" s="50">
        <v>30326771</v>
      </c>
      <c r="L567" s="52">
        <v>32854010</v>
      </c>
      <c r="M567" s="112"/>
      <c r="N567" s="114">
        <v>30326771</v>
      </c>
      <c r="O567" s="114">
        <v>18166879</v>
      </c>
      <c r="P567" s="114">
        <v>1498673</v>
      </c>
      <c r="Q567" s="114">
        <v>36124041</v>
      </c>
      <c r="R567" s="114">
        <v>33596802</v>
      </c>
      <c r="S567" s="47"/>
    </row>
    <row r="568" spans="1:19" ht="12.75" customHeight="1" x14ac:dyDescent="0.2">
      <c r="A568" s="253">
        <v>39083</v>
      </c>
      <c r="B568" s="253">
        <v>39113</v>
      </c>
      <c r="C568" s="53" t="s">
        <v>3</v>
      </c>
      <c r="D568" s="54">
        <v>3</v>
      </c>
      <c r="E568" s="44">
        <v>9734.43</v>
      </c>
      <c r="F568" s="44">
        <v>0</v>
      </c>
      <c r="G568" s="44">
        <v>0</v>
      </c>
      <c r="H568" s="44">
        <v>6280.06</v>
      </c>
      <c r="I568" s="44">
        <v>0</v>
      </c>
      <c r="J568" s="55">
        <v>1334.54</v>
      </c>
      <c r="K568" s="56">
        <v>16014.49</v>
      </c>
      <c r="L568" s="57">
        <v>17349.03</v>
      </c>
      <c r="M568" s="111"/>
      <c r="N568" s="113">
        <v>16014.49</v>
      </c>
      <c r="O568" s="113">
        <v>9734.43</v>
      </c>
      <c r="P568" s="113">
        <v>774</v>
      </c>
      <c r="Q568" s="113">
        <v>19101.23</v>
      </c>
      <c r="R568" s="113">
        <v>17766.689999999999</v>
      </c>
      <c r="S568" s="47"/>
    </row>
    <row r="569" spans="1:19" ht="9" customHeight="1" x14ac:dyDescent="0.2">
      <c r="A569" s="253"/>
      <c r="B569" s="253"/>
      <c r="C569" s="48" t="s">
        <v>4</v>
      </c>
      <c r="D569" s="49">
        <v>8</v>
      </c>
      <c r="E569" s="50">
        <v>18848485</v>
      </c>
      <c r="F569" s="50">
        <v>0</v>
      </c>
      <c r="G569" s="50">
        <v>0</v>
      </c>
      <c r="H569" s="50">
        <v>12159892</v>
      </c>
      <c r="I569" s="50">
        <v>0</v>
      </c>
      <c r="J569" s="51">
        <v>2584030</v>
      </c>
      <c r="K569" s="50">
        <v>31008377</v>
      </c>
      <c r="L569" s="52">
        <v>33592406</v>
      </c>
      <c r="M569" s="112"/>
      <c r="N569" s="114">
        <v>31008377</v>
      </c>
      <c r="O569" s="114">
        <v>18848485</v>
      </c>
      <c r="P569" s="114">
        <v>1498673</v>
      </c>
      <c r="Q569" s="114">
        <v>36985139</v>
      </c>
      <c r="R569" s="114">
        <v>34401109</v>
      </c>
      <c r="S569" s="47"/>
    </row>
    <row r="570" spans="1:19" ht="12.75" customHeight="1" x14ac:dyDescent="0.2">
      <c r="A570" s="253"/>
      <c r="B570" s="253"/>
      <c r="C570" s="53" t="s">
        <v>3</v>
      </c>
      <c r="D570" s="54">
        <v>9</v>
      </c>
      <c r="E570" s="44">
        <v>10991.39</v>
      </c>
      <c r="F570" s="44">
        <v>0</v>
      </c>
      <c r="G570" s="44">
        <v>0</v>
      </c>
      <c r="H570" s="44">
        <v>6280.06</v>
      </c>
      <c r="I570" s="44">
        <v>0</v>
      </c>
      <c r="J570" s="55">
        <v>1439.29</v>
      </c>
      <c r="K570" s="56">
        <v>17271.45</v>
      </c>
      <c r="L570" s="57">
        <v>18710.740000000002</v>
      </c>
      <c r="M570" s="111"/>
      <c r="N570" s="113">
        <v>17271.45</v>
      </c>
      <c r="O570" s="113">
        <v>10991.39</v>
      </c>
      <c r="P570" s="113">
        <v>774</v>
      </c>
      <c r="Q570" s="113">
        <v>20689.189999999999</v>
      </c>
      <c r="R570" s="113">
        <v>19249.900000000001</v>
      </c>
      <c r="S570" s="47"/>
    </row>
    <row r="571" spans="1:19" ht="9" customHeight="1" x14ac:dyDescent="0.2">
      <c r="A571" s="253"/>
      <c r="B571" s="253"/>
      <c r="C571" s="48" t="s">
        <v>4</v>
      </c>
      <c r="D571" s="49">
        <v>14</v>
      </c>
      <c r="E571" s="50">
        <v>21282299</v>
      </c>
      <c r="F571" s="50">
        <v>0</v>
      </c>
      <c r="G571" s="50">
        <v>0</v>
      </c>
      <c r="H571" s="50">
        <v>12159892</v>
      </c>
      <c r="I571" s="50">
        <v>0</v>
      </c>
      <c r="J571" s="51">
        <v>2786854</v>
      </c>
      <c r="K571" s="50">
        <v>33442190</v>
      </c>
      <c r="L571" s="52">
        <v>36229045</v>
      </c>
      <c r="M571" s="112"/>
      <c r="N571" s="114">
        <v>33442190</v>
      </c>
      <c r="O571" s="114">
        <v>21282299</v>
      </c>
      <c r="P571" s="114">
        <v>1498673</v>
      </c>
      <c r="Q571" s="114">
        <v>40059858</v>
      </c>
      <c r="R571" s="114">
        <v>37273004</v>
      </c>
      <c r="S571" s="47"/>
    </row>
    <row r="572" spans="1:19" ht="12.75" customHeight="1" x14ac:dyDescent="0.2">
      <c r="A572" s="253"/>
      <c r="B572" s="253"/>
      <c r="C572" s="53" t="s">
        <v>3</v>
      </c>
      <c r="D572" s="54">
        <v>15</v>
      </c>
      <c r="E572" s="44">
        <v>12181.79</v>
      </c>
      <c r="F572" s="44">
        <v>0</v>
      </c>
      <c r="G572" s="44">
        <v>0</v>
      </c>
      <c r="H572" s="44">
        <v>6280.06</v>
      </c>
      <c r="I572" s="44">
        <v>0</v>
      </c>
      <c r="J572" s="55">
        <v>1538.49</v>
      </c>
      <c r="K572" s="56">
        <v>18461.849999999999</v>
      </c>
      <c r="L572" s="57">
        <v>20000.34</v>
      </c>
      <c r="M572" s="111"/>
      <c r="N572" s="113">
        <v>18461.849999999999</v>
      </c>
      <c r="O572" s="113">
        <v>12181.79</v>
      </c>
      <c r="P572" s="113">
        <v>774</v>
      </c>
      <c r="Q572" s="113">
        <v>22193.06</v>
      </c>
      <c r="R572" s="113">
        <v>20654.57</v>
      </c>
      <c r="S572" s="47"/>
    </row>
    <row r="573" spans="1:19" ht="9" customHeight="1" x14ac:dyDescent="0.2">
      <c r="A573" s="253"/>
      <c r="B573" s="253"/>
      <c r="C573" s="48" t="s">
        <v>4</v>
      </c>
      <c r="D573" s="49">
        <v>20</v>
      </c>
      <c r="E573" s="50">
        <v>23587235</v>
      </c>
      <c r="F573" s="50">
        <v>0</v>
      </c>
      <c r="G573" s="50">
        <v>0</v>
      </c>
      <c r="H573" s="50">
        <v>12159892</v>
      </c>
      <c r="I573" s="50">
        <v>0</v>
      </c>
      <c r="J573" s="51">
        <v>2978932</v>
      </c>
      <c r="K573" s="50">
        <v>35747126</v>
      </c>
      <c r="L573" s="52">
        <v>38726058</v>
      </c>
      <c r="M573" s="112"/>
      <c r="N573" s="114">
        <v>35747126</v>
      </c>
      <c r="O573" s="114">
        <v>23587235</v>
      </c>
      <c r="P573" s="114">
        <v>1498673</v>
      </c>
      <c r="Q573" s="114">
        <v>42971756</v>
      </c>
      <c r="R573" s="114">
        <v>39992824</v>
      </c>
      <c r="S573" s="47"/>
    </row>
    <row r="574" spans="1:19" ht="12.75" customHeight="1" x14ac:dyDescent="0.2">
      <c r="A574" s="253"/>
      <c r="B574" s="253"/>
      <c r="C574" s="53" t="s">
        <v>3</v>
      </c>
      <c r="D574" s="54">
        <v>21</v>
      </c>
      <c r="E574" s="44">
        <v>13379.46</v>
      </c>
      <c r="F574" s="44">
        <v>0</v>
      </c>
      <c r="G574" s="44">
        <v>0</v>
      </c>
      <c r="H574" s="44">
        <v>6280.06</v>
      </c>
      <c r="I574" s="44">
        <v>0</v>
      </c>
      <c r="J574" s="55">
        <v>1638.29</v>
      </c>
      <c r="K574" s="56">
        <v>19659.52</v>
      </c>
      <c r="L574" s="57">
        <v>21297.81</v>
      </c>
      <c r="M574" s="111"/>
      <c r="N574" s="113">
        <v>19659.52</v>
      </c>
      <c r="O574" s="113">
        <v>13379.46</v>
      </c>
      <c r="P574" s="113">
        <v>774</v>
      </c>
      <c r="Q574" s="113">
        <v>23706.11</v>
      </c>
      <c r="R574" s="113">
        <v>22067.82</v>
      </c>
      <c r="S574" s="47"/>
    </row>
    <row r="575" spans="1:19" ht="9" customHeight="1" x14ac:dyDescent="0.2">
      <c r="A575" s="253"/>
      <c r="B575" s="253"/>
      <c r="C575" s="48" t="s">
        <v>4</v>
      </c>
      <c r="D575" s="49">
        <v>27</v>
      </c>
      <c r="E575" s="50">
        <v>25906247</v>
      </c>
      <c r="F575" s="50">
        <v>0</v>
      </c>
      <c r="G575" s="50">
        <v>0</v>
      </c>
      <c r="H575" s="50">
        <v>12159892</v>
      </c>
      <c r="I575" s="50">
        <v>0</v>
      </c>
      <c r="J575" s="51">
        <v>3172172</v>
      </c>
      <c r="K575" s="50">
        <v>38066139</v>
      </c>
      <c r="L575" s="52">
        <v>41238311</v>
      </c>
      <c r="M575" s="112"/>
      <c r="N575" s="114">
        <v>38066139</v>
      </c>
      <c r="O575" s="114">
        <v>25906247</v>
      </c>
      <c r="P575" s="114">
        <v>1498673</v>
      </c>
      <c r="Q575" s="114">
        <v>45901430</v>
      </c>
      <c r="R575" s="114">
        <v>42729258</v>
      </c>
      <c r="S575" s="47"/>
    </row>
    <row r="576" spans="1:19" ht="12.75" customHeight="1" x14ac:dyDescent="0.2">
      <c r="A576" s="253"/>
      <c r="B576" s="253"/>
      <c r="C576" s="53" t="s">
        <v>3</v>
      </c>
      <c r="D576" s="54">
        <v>28</v>
      </c>
      <c r="E576" s="44">
        <v>14232.27</v>
      </c>
      <c r="F576" s="44">
        <v>0</v>
      </c>
      <c r="G576" s="44">
        <v>0</v>
      </c>
      <c r="H576" s="44">
        <v>6280.06</v>
      </c>
      <c r="I576" s="44">
        <v>0</v>
      </c>
      <c r="J576" s="55">
        <v>1709.36</v>
      </c>
      <c r="K576" s="56">
        <v>20512.330000000002</v>
      </c>
      <c r="L576" s="57">
        <v>22221.69</v>
      </c>
      <c r="M576" s="111"/>
      <c r="N576" s="113">
        <v>20512.330000000002</v>
      </c>
      <c r="O576" s="113">
        <v>14232.27</v>
      </c>
      <c r="P576" s="113">
        <v>774</v>
      </c>
      <c r="Q576" s="113">
        <v>24783.5</v>
      </c>
      <c r="R576" s="113">
        <v>23074.14</v>
      </c>
      <c r="S576" s="47"/>
    </row>
    <row r="577" spans="1:19" ht="9" customHeight="1" x14ac:dyDescent="0.2">
      <c r="A577" s="253"/>
      <c r="B577" s="253"/>
      <c r="C577" s="48" t="s">
        <v>4</v>
      </c>
      <c r="D577" s="49">
        <v>34</v>
      </c>
      <c r="E577" s="50">
        <v>27557517</v>
      </c>
      <c r="F577" s="50">
        <v>0</v>
      </c>
      <c r="G577" s="50">
        <v>0</v>
      </c>
      <c r="H577" s="50">
        <v>12159892</v>
      </c>
      <c r="I577" s="50">
        <v>0</v>
      </c>
      <c r="J577" s="51">
        <v>3309782</v>
      </c>
      <c r="K577" s="50">
        <v>39717409</v>
      </c>
      <c r="L577" s="52">
        <v>43027192</v>
      </c>
      <c r="M577" s="112"/>
      <c r="N577" s="114">
        <v>39717409</v>
      </c>
      <c r="O577" s="114">
        <v>27557517</v>
      </c>
      <c r="P577" s="114">
        <v>1498673</v>
      </c>
      <c r="Q577" s="114">
        <v>47987548</v>
      </c>
      <c r="R577" s="114">
        <v>44677765</v>
      </c>
      <c r="S577" s="47"/>
    </row>
    <row r="578" spans="1:19" ht="12.75" customHeight="1" x14ac:dyDescent="0.2">
      <c r="A578" s="253"/>
      <c r="B578" s="253"/>
      <c r="C578" s="53" t="s">
        <v>3</v>
      </c>
      <c r="D578" s="54">
        <v>35</v>
      </c>
      <c r="E578" s="44">
        <v>14885.9</v>
      </c>
      <c r="F578" s="44">
        <v>0</v>
      </c>
      <c r="G578" s="44">
        <v>0</v>
      </c>
      <c r="H578" s="44">
        <v>6280.06</v>
      </c>
      <c r="I578" s="44">
        <v>0</v>
      </c>
      <c r="J578" s="55">
        <v>1763.83</v>
      </c>
      <c r="K578" s="56">
        <v>21165.96</v>
      </c>
      <c r="L578" s="57">
        <v>22929.79</v>
      </c>
      <c r="M578" s="111"/>
      <c r="N578" s="113">
        <v>21165.96</v>
      </c>
      <c r="O578" s="113">
        <v>14885.9</v>
      </c>
      <c r="P578" s="113">
        <v>774</v>
      </c>
      <c r="Q578" s="113">
        <v>25609.25</v>
      </c>
      <c r="R578" s="113">
        <v>23845.42</v>
      </c>
      <c r="S578" s="47"/>
    </row>
    <row r="579" spans="1:19" ht="9" customHeight="1" x14ac:dyDescent="0.2">
      <c r="A579" s="254"/>
      <c r="B579" s="254"/>
      <c r="C579" s="58" t="s">
        <v>4</v>
      </c>
      <c r="D579" s="59"/>
      <c r="E579" s="50">
        <v>28823122</v>
      </c>
      <c r="F579" s="50">
        <v>0</v>
      </c>
      <c r="G579" s="50">
        <v>0</v>
      </c>
      <c r="H579" s="50">
        <v>12159892</v>
      </c>
      <c r="I579" s="50">
        <v>0</v>
      </c>
      <c r="J579" s="60">
        <v>3415251</v>
      </c>
      <c r="K579" s="61">
        <v>40983013</v>
      </c>
      <c r="L579" s="62">
        <v>44398264</v>
      </c>
      <c r="M579" s="112"/>
      <c r="N579" s="114">
        <v>40983013</v>
      </c>
      <c r="O579" s="114">
        <v>28823122</v>
      </c>
      <c r="P579" s="114">
        <v>1498673</v>
      </c>
      <c r="Q579" s="114">
        <v>49586422</v>
      </c>
      <c r="R579" s="114">
        <v>46171171</v>
      </c>
      <c r="S579" s="47"/>
    </row>
    <row r="580" spans="1:19" ht="12.75" customHeight="1" x14ac:dyDescent="0.2">
      <c r="A580" s="239">
        <v>39114</v>
      </c>
      <c r="B580" s="239">
        <v>39538</v>
      </c>
      <c r="C580" s="42" t="s">
        <v>3</v>
      </c>
      <c r="D580" s="43">
        <v>0</v>
      </c>
      <c r="E580" s="44">
        <v>9805.5300000000007</v>
      </c>
      <c r="F580" s="44">
        <v>0</v>
      </c>
      <c r="G580" s="44">
        <v>0</v>
      </c>
      <c r="H580" s="44">
        <v>6280.06</v>
      </c>
      <c r="I580" s="44">
        <v>0</v>
      </c>
      <c r="J580" s="44">
        <v>1340.47</v>
      </c>
      <c r="K580" s="45">
        <v>16085.59</v>
      </c>
      <c r="L580" s="46">
        <v>17426.060000000001</v>
      </c>
      <c r="M580" s="111"/>
      <c r="N580" s="113">
        <v>16085.59</v>
      </c>
      <c r="O580" s="113">
        <v>9805.5300000000007</v>
      </c>
      <c r="P580" s="113">
        <v>774</v>
      </c>
      <c r="Q580" s="113">
        <v>19191.060000000001</v>
      </c>
      <c r="R580" s="113">
        <v>17850.59</v>
      </c>
      <c r="S580" s="47"/>
    </row>
    <row r="581" spans="1:19" ht="9" customHeight="1" x14ac:dyDescent="0.2">
      <c r="A581" s="252"/>
      <c r="B581" s="252"/>
      <c r="C581" s="48" t="s">
        <v>4</v>
      </c>
      <c r="D581" s="49">
        <v>2</v>
      </c>
      <c r="E581" s="50">
        <v>18986154</v>
      </c>
      <c r="F581" s="50">
        <v>0</v>
      </c>
      <c r="G581" s="50">
        <v>0</v>
      </c>
      <c r="H581" s="50">
        <v>12159892</v>
      </c>
      <c r="I581" s="50">
        <v>0</v>
      </c>
      <c r="J581" s="51">
        <v>2595512</v>
      </c>
      <c r="K581" s="50">
        <v>31146045</v>
      </c>
      <c r="L581" s="52">
        <v>33741557</v>
      </c>
      <c r="M581" s="112"/>
      <c r="N581" s="114">
        <v>31146045</v>
      </c>
      <c r="O581" s="114">
        <v>18986154</v>
      </c>
      <c r="P581" s="114">
        <v>1498673</v>
      </c>
      <c r="Q581" s="114">
        <v>37159074</v>
      </c>
      <c r="R581" s="114">
        <v>34563562</v>
      </c>
      <c r="S581" s="47"/>
    </row>
    <row r="582" spans="1:19" ht="12.75" customHeight="1" x14ac:dyDescent="0.2">
      <c r="A582" s="253">
        <v>39114</v>
      </c>
      <c r="B582" s="253">
        <v>39538</v>
      </c>
      <c r="C582" s="53" t="s">
        <v>3</v>
      </c>
      <c r="D582" s="54">
        <v>3</v>
      </c>
      <c r="E582" s="44">
        <v>10167.15</v>
      </c>
      <c r="F582" s="44">
        <v>0</v>
      </c>
      <c r="G582" s="44">
        <v>0</v>
      </c>
      <c r="H582" s="44">
        <v>6280.06</v>
      </c>
      <c r="I582" s="44">
        <v>0</v>
      </c>
      <c r="J582" s="55">
        <v>1370.6</v>
      </c>
      <c r="K582" s="56">
        <v>16447.21</v>
      </c>
      <c r="L582" s="57">
        <v>17817.810000000001</v>
      </c>
      <c r="M582" s="111"/>
      <c r="N582" s="113">
        <v>16447.21</v>
      </c>
      <c r="O582" s="113">
        <v>10167.15</v>
      </c>
      <c r="P582" s="113">
        <v>774</v>
      </c>
      <c r="Q582" s="113">
        <v>19647.900000000001</v>
      </c>
      <c r="R582" s="113">
        <v>18277.3</v>
      </c>
      <c r="S582" s="47"/>
    </row>
    <row r="583" spans="1:19" ht="9" customHeight="1" x14ac:dyDescent="0.2">
      <c r="A583" s="253"/>
      <c r="B583" s="253"/>
      <c r="C583" s="48" t="s">
        <v>4</v>
      </c>
      <c r="D583" s="49">
        <v>8</v>
      </c>
      <c r="E583" s="50">
        <v>19686348</v>
      </c>
      <c r="F583" s="50">
        <v>0</v>
      </c>
      <c r="G583" s="50">
        <v>0</v>
      </c>
      <c r="H583" s="50">
        <v>12159892</v>
      </c>
      <c r="I583" s="50">
        <v>0</v>
      </c>
      <c r="J583" s="51">
        <v>2653852</v>
      </c>
      <c r="K583" s="50">
        <v>31846239</v>
      </c>
      <c r="L583" s="52">
        <v>34500091</v>
      </c>
      <c r="M583" s="112"/>
      <c r="N583" s="114">
        <v>31846239</v>
      </c>
      <c r="O583" s="114">
        <v>19686348</v>
      </c>
      <c r="P583" s="114">
        <v>1498673</v>
      </c>
      <c r="Q583" s="114">
        <v>38043639</v>
      </c>
      <c r="R583" s="114">
        <v>35389788</v>
      </c>
      <c r="S583" s="47"/>
    </row>
    <row r="584" spans="1:19" ht="12.75" customHeight="1" x14ac:dyDescent="0.2">
      <c r="A584" s="253"/>
      <c r="B584" s="253"/>
      <c r="C584" s="53" t="s">
        <v>3</v>
      </c>
      <c r="D584" s="54">
        <v>9</v>
      </c>
      <c r="E584" s="44">
        <v>11457.95</v>
      </c>
      <c r="F584" s="44">
        <v>0</v>
      </c>
      <c r="G584" s="44">
        <v>0</v>
      </c>
      <c r="H584" s="44">
        <v>6280.06</v>
      </c>
      <c r="I584" s="44">
        <v>0</v>
      </c>
      <c r="J584" s="55">
        <v>1478.17</v>
      </c>
      <c r="K584" s="56">
        <v>17738.009999999998</v>
      </c>
      <c r="L584" s="57">
        <v>19216.18</v>
      </c>
      <c r="M584" s="111"/>
      <c r="N584" s="113">
        <v>17738.009999999998</v>
      </c>
      <c r="O584" s="113">
        <v>11457.95</v>
      </c>
      <c r="P584" s="113">
        <v>774</v>
      </c>
      <c r="Q584" s="113">
        <v>21278.61</v>
      </c>
      <c r="R584" s="113">
        <v>19800.439999999999</v>
      </c>
      <c r="S584" s="47"/>
    </row>
    <row r="585" spans="1:19" ht="9" customHeight="1" x14ac:dyDescent="0.2">
      <c r="A585" s="253"/>
      <c r="B585" s="253"/>
      <c r="C585" s="48" t="s">
        <v>4</v>
      </c>
      <c r="D585" s="49">
        <v>14</v>
      </c>
      <c r="E585" s="50">
        <v>22185685</v>
      </c>
      <c r="F585" s="50">
        <v>0</v>
      </c>
      <c r="G585" s="50">
        <v>0</v>
      </c>
      <c r="H585" s="50">
        <v>12159892</v>
      </c>
      <c r="I585" s="50">
        <v>0</v>
      </c>
      <c r="J585" s="51">
        <v>2862136</v>
      </c>
      <c r="K585" s="50">
        <v>34345577</v>
      </c>
      <c r="L585" s="52">
        <v>37207713</v>
      </c>
      <c r="M585" s="112"/>
      <c r="N585" s="114">
        <v>34345577</v>
      </c>
      <c r="O585" s="114">
        <v>22185685</v>
      </c>
      <c r="P585" s="114">
        <v>1498673</v>
      </c>
      <c r="Q585" s="114">
        <v>41201134</v>
      </c>
      <c r="R585" s="114">
        <v>38338998</v>
      </c>
      <c r="S585" s="47"/>
    </row>
    <row r="586" spans="1:19" ht="12.75" customHeight="1" x14ac:dyDescent="0.2">
      <c r="A586" s="253"/>
      <c r="B586" s="253"/>
      <c r="C586" s="53" t="s">
        <v>3</v>
      </c>
      <c r="D586" s="54">
        <v>15</v>
      </c>
      <c r="E586" s="44">
        <v>12680.51</v>
      </c>
      <c r="F586" s="44">
        <v>0</v>
      </c>
      <c r="G586" s="44">
        <v>0</v>
      </c>
      <c r="H586" s="44">
        <v>6280.06</v>
      </c>
      <c r="I586" s="44">
        <v>0</v>
      </c>
      <c r="J586" s="55">
        <v>1580.05</v>
      </c>
      <c r="K586" s="56">
        <v>18960.57</v>
      </c>
      <c r="L586" s="57">
        <v>20540.62</v>
      </c>
      <c r="M586" s="111"/>
      <c r="N586" s="113">
        <v>18960.57</v>
      </c>
      <c r="O586" s="113">
        <v>12680.51</v>
      </c>
      <c r="P586" s="113">
        <v>774</v>
      </c>
      <c r="Q586" s="113">
        <v>22823.11</v>
      </c>
      <c r="R586" s="113">
        <v>21243.06</v>
      </c>
      <c r="S586" s="47"/>
    </row>
    <row r="587" spans="1:19" ht="9" customHeight="1" x14ac:dyDescent="0.2">
      <c r="A587" s="253"/>
      <c r="B587" s="253"/>
      <c r="C587" s="48" t="s">
        <v>4</v>
      </c>
      <c r="D587" s="49">
        <v>20</v>
      </c>
      <c r="E587" s="50">
        <v>24552891</v>
      </c>
      <c r="F587" s="50">
        <v>0</v>
      </c>
      <c r="G587" s="50">
        <v>0</v>
      </c>
      <c r="H587" s="50">
        <v>12159892</v>
      </c>
      <c r="I587" s="50">
        <v>0</v>
      </c>
      <c r="J587" s="51">
        <v>3059403</v>
      </c>
      <c r="K587" s="50">
        <v>36712783</v>
      </c>
      <c r="L587" s="52">
        <v>39772186</v>
      </c>
      <c r="M587" s="112"/>
      <c r="N587" s="114">
        <v>36712783</v>
      </c>
      <c r="O587" s="114">
        <v>24552891</v>
      </c>
      <c r="P587" s="114">
        <v>1498673</v>
      </c>
      <c r="Q587" s="114">
        <v>44191703</v>
      </c>
      <c r="R587" s="114">
        <v>41132300</v>
      </c>
      <c r="S587" s="47"/>
    </row>
    <row r="588" spans="1:19" ht="12.75" customHeight="1" x14ac:dyDescent="0.2">
      <c r="A588" s="253"/>
      <c r="B588" s="253"/>
      <c r="C588" s="53" t="s">
        <v>3</v>
      </c>
      <c r="D588" s="54">
        <v>21</v>
      </c>
      <c r="E588" s="44">
        <v>13910.46</v>
      </c>
      <c r="F588" s="44">
        <v>0</v>
      </c>
      <c r="G588" s="44">
        <v>0</v>
      </c>
      <c r="H588" s="44">
        <v>6280.06</v>
      </c>
      <c r="I588" s="44">
        <v>0</v>
      </c>
      <c r="J588" s="55">
        <v>1682.54</v>
      </c>
      <c r="K588" s="56">
        <v>20190.52</v>
      </c>
      <c r="L588" s="57">
        <v>21873.06</v>
      </c>
      <c r="M588" s="111"/>
      <c r="N588" s="113">
        <v>20190.52</v>
      </c>
      <c r="O588" s="113">
        <v>13910.46</v>
      </c>
      <c r="P588" s="113">
        <v>774</v>
      </c>
      <c r="Q588" s="113">
        <v>24376.94</v>
      </c>
      <c r="R588" s="113">
        <v>22694.400000000001</v>
      </c>
      <c r="S588" s="47"/>
    </row>
    <row r="589" spans="1:19" ht="9" customHeight="1" x14ac:dyDescent="0.2">
      <c r="A589" s="253"/>
      <c r="B589" s="253"/>
      <c r="C589" s="48" t="s">
        <v>4</v>
      </c>
      <c r="D589" s="49">
        <v>27</v>
      </c>
      <c r="E589" s="50">
        <v>26934406</v>
      </c>
      <c r="F589" s="50">
        <v>0</v>
      </c>
      <c r="G589" s="50">
        <v>0</v>
      </c>
      <c r="H589" s="50">
        <v>12159892</v>
      </c>
      <c r="I589" s="50">
        <v>0</v>
      </c>
      <c r="J589" s="51">
        <v>3257852</v>
      </c>
      <c r="K589" s="50">
        <v>39094298</v>
      </c>
      <c r="L589" s="52">
        <v>42352150</v>
      </c>
      <c r="M589" s="112"/>
      <c r="N589" s="114">
        <v>39094298</v>
      </c>
      <c r="O589" s="114">
        <v>26934406</v>
      </c>
      <c r="P589" s="114">
        <v>1498673</v>
      </c>
      <c r="Q589" s="114">
        <v>47200338</v>
      </c>
      <c r="R589" s="114">
        <v>43942486</v>
      </c>
      <c r="S589" s="47"/>
    </row>
    <row r="590" spans="1:19" ht="12.75" customHeight="1" x14ac:dyDescent="0.2">
      <c r="A590" s="253"/>
      <c r="B590" s="253"/>
      <c r="C590" s="53" t="s">
        <v>3</v>
      </c>
      <c r="D590" s="54">
        <v>28</v>
      </c>
      <c r="E590" s="44">
        <v>14786.43</v>
      </c>
      <c r="F590" s="44">
        <v>0</v>
      </c>
      <c r="G590" s="44">
        <v>0</v>
      </c>
      <c r="H590" s="44">
        <v>6280.06</v>
      </c>
      <c r="I590" s="44">
        <v>0</v>
      </c>
      <c r="J590" s="55">
        <v>1755.54</v>
      </c>
      <c r="K590" s="56">
        <v>21066.49</v>
      </c>
      <c r="L590" s="57">
        <v>22822.03</v>
      </c>
      <c r="M590" s="111"/>
      <c r="N590" s="113">
        <v>21066.49</v>
      </c>
      <c r="O590" s="113">
        <v>14786.43</v>
      </c>
      <c r="P590" s="113">
        <v>774</v>
      </c>
      <c r="Q590" s="113">
        <v>25483.59</v>
      </c>
      <c r="R590" s="113">
        <v>23728.05</v>
      </c>
      <c r="S590" s="47"/>
    </row>
    <row r="591" spans="1:19" ht="9" customHeight="1" x14ac:dyDescent="0.2">
      <c r="A591" s="253"/>
      <c r="B591" s="253"/>
      <c r="C591" s="48" t="s">
        <v>4</v>
      </c>
      <c r="D591" s="49">
        <v>34</v>
      </c>
      <c r="E591" s="50">
        <v>28630521</v>
      </c>
      <c r="F591" s="50">
        <v>0</v>
      </c>
      <c r="G591" s="50">
        <v>0</v>
      </c>
      <c r="H591" s="50">
        <v>12159892</v>
      </c>
      <c r="I591" s="50">
        <v>0</v>
      </c>
      <c r="J591" s="51">
        <v>3399199</v>
      </c>
      <c r="K591" s="50">
        <v>40790413</v>
      </c>
      <c r="L591" s="52">
        <v>44189612</v>
      </c>
      <c r="M591" s="112"/>
      <c r="N591" s="114">
        <v>40790413</v>
      </c>
      <c r="O591" s="114">
        <v>28630521</v>
      </c>
      <c r="P591" s="114">
        <v>1498673</v>
      </c>
      <c r="Q591" s="114">
        <v>49343111</v>
      </c>
      <c r="R591" s="114">
        <v>45943911</v>
      </c>
      <c r="S591" s="47"/>
    </row>
    <row r="592" spans="1:19" ht="12.75" customHeight="1" x14ac:dyDescent="0.2">
      <c r="A592" s="253"/>
      <c r="B592" s="253"/>
      <c r="C592" s="53" t="s">
        <v>3</v>
      </c>
      <c r="D592" s="54">
        <v>35</v>
      </c>
      <c r="E592" s="44">
        <v>15457.7</v>
      </c>
      <c r="F592" s="44">
        <v>0</v>
      </c>
      <c r="G592" s="44">
        <v>0</v>
      </c>
      <c r="H592" s="44">
        <v>6280.06</v>
      </c>
      <c r="I592" s="44">
        <v>0</v>
      </c>
      <c r="J592" s="55">
        <v>1811.48</v>
      </c>
      <c r="K592" s="56">
        <v>21737.759999999998</v>
      </c>
      <c r="L592" s="57">
        <v>23549.24</v>
      </c>
      <c r="M592" s="111"/>
      <c r="N592" s="113">
        <v>21737.759999999998</v>
      </c>
      <c r="O592" s="113">
        <v>15457.7</v>
      </c>
      <c r="P592" s="113">
        <v>774</v>
      </c>
      <c r="Q592" s="113">
        <v>26331.63</v>
      </c>
      <c r="R592" s="113">
        <v>24520.15</v>
      </c>
      <c r="S592" s="47"/>
    </row>
    <row r="593" spans="1:19" ht="9" customHeight="1" x14ac:dyDescent="0.2">
      <c r="A593" s="254"/>
      <c r="B593" s="254"/>
      <c r="C593" s="58" t="s">
        <v>4</v>
      </c>
      <c r="D593" s="59"/>
      <c r="E593" s="61">
        <v>29930281</v>
      </c>
      <c r="F593" s="61">
        <v>0</v>
      </c>
      <c r="G593" s="61">
        <v>0</v>
      </c>
      <c r="H593" s="61">
        <v>12159892</v>
      </c>
      <c r="I593" s="61">
        <v>0</v>
      </c>
      <c r="J593" s="60">
        <v>3507514</v>
      </c>
      <c r="K593" s="61">
        <v>42090173</v>
      </c>
      <c r="L593" s="62">
        <v>45597687</v>
      </c>
      <c r="M593" s="112"/>
      <c r="N593" s="114">
        <v>42090173</v>
      </c>
      <c r="O593" s="114">
        <v>29930281</v>
      </c>
      <c r="P593" s="114">
        <v>1498673</v>
      </c>
      <c r="Q593" s="114">
        <v>50985145</v>
      </c>
      <c r="R593" s="114">
        <v>47477631</v>
      </c>
      <c r="S593" s="47"/>
    </row>
    <row r="594" spans="1:19" ht="12.75" customHeight="1" x14ac:dyDescent="0.2">
      <c r="A594" s="239">
        <v>39539</v>
      </c>
      <c r="B594" s="239">
        <v>39629</v>
      </c>
      <c r="C594" s="42" t="s">
        <v>3</v>
      </c>
      <c r="D594" s="43">
        <v>0</v>
      </c>
      <c r="E594" s="44">
        <v>9887.61</v>
      </c>
      <c r="F594" s="44">
        <v>0</v>
      </c>
      <c r="G594" s="44">
        <v>0</v>
      </c>
      <c r="H594" s="44">
        <v>6280.06</v>
      </c>
      <c r="I594" s="44">
        <v>0</v>
      </c>
      <c r="J594" s="44">
        <v>1347.31</v>
      </c>
      <c r="K594" s="45">
        <v>16167.67</v>
      </c>
      <c r="L594" s="46">
        <v>17514.98</v>
      </c>
      <c r="M594" s="111"/>
      <c r="N594" s="113">
        <v>16167.67</v>
      </c>
      <c r="O594" s="113">
        <v>9887.61</v>
      </c>
      <c r="P594" s="113">
        <v>774</v>
      </c>
      <c r="Q594" s="113">
        <v>19294.75</v>
      </c>
      <c r="R594" s="113">
        <v>17947.439999999999</v>
      </c>
      <c r="S594" s="47"/>
    </row>
    <row r="595" spans="1:19" ht="9" customHeight="1" x14ac:dyDescent="0.2">
      <c r="A595" s="252"/>
      <c r="B595" s="252"/>
      <c r="C595" s="48" t="s">
        <v>4</v>
      </c>
      <c r="D595" s="49">
        <v>2</v>
      </c>
      <c r="E595" s="50">
        <v>19145083</v>
      </c>
      <c r="F595" s="50">
        <v>0</v>
      </c>
      <c r="G595" s="50">
        <v>0</v>
      </c>
      <c r="H595" s="50">
        <v>12159892</v>
      </c>
      <c r="I595" s="50">
        <v>0</v>
      </c>
      <c r="J595" s="51">
        <v>2608756</v>
      </c>
      <c r="K595" s="50">
        <v>31304974</v>
      </c>
      <c r="L595" s="52">
        <v>33913730</v>
      </c>
      <c r="M595" s="112"/>
      <c r="N595" s="114">
        <v>31304974</v>
      </c>
      <c r="O595" s="114">
        <v>19145083</v>
      </c>
      <c r="P595" s="114">
        <v>1498673</v>
      </c>
      <c r="Q595" s="114">
        <v>37359846</v>
      </c>
      <c r="R595" s="114">
        <v>34751090</v>
      </c>
      <c r="S595" s="47"/>
    </row>
    <row r="596" spans="1:19" ht="12.75" customHeight="1" x14ac:dyDescent="0.2">
      <c r="A596" s="253">
        <v>39539</v>
      </c>
      <c r="B596" s="253">
        <v>39629</v>
      </c>
      <c r="C596" s="53" t="s">
        <v>3</v>
      </c>
      <c r="D596" s="54">
        <v>3</v>
      </c>
      <c r="E596" s="44">
        <v>10249.23</v>
      </c>
      <c r="F596" s="44">
        <v>0</v>
      </c>
      <c r="G596" s="44">
        <v>0</v>
      </c>
      <c r="H596" s="44">
        <v>6280.06</v>
      </c>
      <c r="I596" s="44">
        <v>0</v>
      </c>
      <c r="J596" s="55">
        <v>1377.44</v>
      </c>
      <c r="K596" s="56">
        <v>16529.29</v>
      </c>
      <c r="L596" s="57">
        <v>17906.73</v>
      </c>
      <c r="M596" s="111"/>
      <c r="N596" s="113">
        <v>16529.29</v>
      </c>
      <c r="O596" s="113">
        <v>10249.23</v>
      </c>
      <c r="P596" s="113">
        <v>774</v>
      </c>
      <c r="Q596" s="113">
        <v>19751.59</v>
      </c>
      <c r="R596" s="113">
        <v>18374.150000000001</v>
      </c>
      <c r="S596" s="47"/>
    </row>
    <row r="597" spans="1:19" ht="9" customHeight="1" x14ac:dyDescent="0.2">
      <c r="A597" s="253"/>
      <c r="B597" s="253"/>
      <c r="C597" s="48" t="s">
        <v>4</v>
      </c>
      <c r="D597" s="49">
        <v>8</v>
      </c>
      <c r="E597" s="50">
        <v>19845277</v>
      </c>
      <c r="F597" s="50">
        <v>0</v>
      </c>
      <c r="G597" s="50">
        <v>0</v>
      </c>
      <c r="H597" s="50">
        <v>12159892</v>
      </c>
      <c r="I597" s="50">
        <v>0</v>
      </c>
      <c r="J597" s="51">
        <v>2667096</v>
      </c>
      <c r="K597" s="50">
        <v>32005168</v>
      </c>
      <c r="L597" s="52">
        <v>34672264</v>
      </c>
      <c r="M597" s="112"/>
      <c r="N597" s="114">
        <v>32005168</v>
      </c>
      <c r="O597" s="114">
        <v>19845277</v>
      </c>
      <c r="P597" s="114">
        <v>1498673</v>
      </c>
      <c r="Q597" s="114">
        <v>38244411</v>
      </c>
      <c r="R597" s="114">
        <v>35577315</v>
      </c>
      <c r="S597" s="47"/>
    </row>
    <row r="598" spans="1:19" ht="12.75" customHeight="1" x14ac:dyDescent="0.2">
      <c r="A598" s="253"/>
      <c r="B598" s="253"/>
      <c r="C598" s="53" t="s">
        <v>3</v>
      </c>
      <c r="D598" s="54">
        <v>9</v>
      </c>
      <c r="E598" s="44">
        <v>11540.03</v>
      </c>
      <c r="F598" s="44">
        <v>0</v>
      </c>
      <c r="G598" s="44">
        <v>0</v>
      </c>
      <c r="H598" s="44">
        <v>6280.06</v>
      </c>
      <c r="I598" s="44">
        <v>0</v>
      </c>
      <c r="J598" s="55">
        <v>1485.01</v>
      </c>
      <c r="K598" s="56">
        <v>17820.09</v>
      </c>
      <c r="L598" s="57">
        <v>19305.099999999999</v>
      </c>
      <c r="M598" s="111"/>
      <c r="N598" s="113">
        <v>17820.09</v>
      </c>
      <c r="O598" s="113">
        <v>11540.03</v>
      </c>
      <c r="P598" s="113">
        <v>774</v>
      </c>
      <c r="Q598" s="113">
        <v>21382.31</v>
      </c>
      <c r="R598" s="113">
        <v>19897.3</v>
      </c>
      <c r="S598" s="47"/>
    </row>
    <row r="599" spans="1:19" ht="9" customHeight="1" x14ac:dyDescent="0.2">
      <c r="A599" s="253"/>
      <c r="B599" s="253"/>
      <c r="C599" s="48" t="s">
        <v>4</v>
      </c>
      <c r="D599" s="49">
        <v>14</v>
      </c>
      <c r="E599" s="50">
        <v>22344614</v>
      </c>
      <c r="F599" s="50">
        <v>0</v>
      </c>
      <c r="G599" s="50">
        <v>0</v>
      </c>
      <c r="H599" s="50">
        <v>12159892</v>
      </c>
      <c r="I599" s="50">
        <v>0</v>
      </c>
      <c r="J599" s="51">
        <v>2875380</v>
      </c>
      <c r="K599" s="50">
        <v>34504506</v>
      </c>
      <c r="L599" s="52">
        <v>37379886</v>
      </c>
      <c r="M599" s="112"/>
      <c r="N599" s="114">
        <v>34504506</v>
      </c>
      <c r="O599" s="114">
        <v>22344614</v>
      </c>
      <c r="P599" s="114">
        <v>1498673</v>
      </c>
      <c r="Q599" s="114">
        <v>41401925</v>
      </c>
      <c r="R599" s="114">
        <v>38526545</v>
      </c>
      <c r="S599" s="47"/>
    </row>
    <row r="600" spans="1:19" ht="12.75" customHeight="1" x14ac:dyDescent="0.2">
      <c r="A600" s="253"/>
      <c r="B600" s="253"/>
      <c r="C600" s="53" t="s">
        <v>3</v>
      </c>
      <c r="D600" s="54">
        <v>15</v>
      </c>
      <c r="E600" s="44">
        <v>12762.59</v>
      </c>
      <c r="F600" s="44">
        <v>0</v>
      </c>
      <c r="G600" s="44">
        <v>0</v>
      </c>
      <c r="H600" s="44">
        <v>6280.06</v>
      </c>
      <c r="I600" s="44">
        <v>0</v>
      </c>
      <c r="J600" s="55">
        <v>1586.89</v>
      </c>
      <c r="K600" s="56">
        <v>19042.650000000001</v>
      </c>
      <c r="L600" s="57">
        <v>20629.54</v>
      </c>
      <c r="M600" s="111"/>
      <c r="N600" s="113">
        <v>19042.650000000001</v>
      </c>
      <c r="O600" s="113">
        <v>12762.59</v>
      </c>
      <c r="P600" s="113">
        <v>774</v>
      </c>
      <c r="Q600" s="113">
        <v>22926.81</v>
      </c>
      <c r="R600" s="113">
        <v>21339.919999999998</v>
      </c>
      <c r="S600" s="47"/>
    </row>
    <row r="601" spans="1:19" ht="9" customHeight="1" x14ac:dyDescent="0.2">
      <c r="A601" s="253"/>
      <c r="B601" s="253"/>
      <c r="C601" s="48" t="s">
        <v>4</v>
      </c>
      <c r="D601" s="49">
        <v>20</v>
      </c>
      <c r="E601" s="50">
        <v>24711820</v>
      </c>
      <c r="F601" s="50">
        <v>0</v>
      </c>
      <c r="G601" s="50">
        <v>0</v>
      </c>
      <c r="H601" s="50">
        <v>12159892</v>
      </c>
      <c r="I601" s="50">
        <v>0</v>
      </c>
      <c r="J601" s="51">
        <v>3072648</v>
      </c>
      <c r="K601" s="50">
        <v>36871712</v>
      </c>
      <c r="L601" s="52">
        <v>39944359</v>
      </c>
      <c r="M601" s="112"/>
      <c r="N601" s="114">
        <v>36871712</v>
      </c>
      <c r="O601" s="114">
        <v>24711820</v>
      </c>
      <c r="P601" s="114">
        <v>1498673</v>
      </c>
      <c r="Q601" s="114">
        <v>44392494</v>
      </c>
      <c r="R601" s="114">
        <v>41319847</v>
      </c>
      <c r="S601" s="47"/>
    </row>
    <row r="602" spans="1:19" ht="12.75" customHeight="1" x14ac:dyDescent="0.2">
      <c r="A602" s="253"/>
      <c r="B602" s="253"/>
      <c r="C602" s="53" t="s">
        <v>3</v>
      </c>
      <c r="D602" s="54">
        <v>21</v>
      </c>
      <c r="E602" s="44">
        <v>13992.54</v>
      </c>
      <c r="F602" s="44">
        <v>0</v>
      </c>
      <c r="G602" s="44">
        <v>0</v>
      </c>
      <c r="H602" s="44">
        <v>6280.06</v>
      </c>
      <c r="I602" s="44">
        <v>0</v>
      </c>
      <c r="J602" s="55">
        <v>1689.38</v>
      </c>
      <c r="K602" s="56">
        <v>20272.599999999999</v>
      </c>
      <c r="L602" s="57">
        <v>21961.98</v>
      </c>
      <c r="M602" s="111"/>
      <c r="N602" s="113">
        <v>20272.599999999999</v>
      </c>
      <c r="O602" s="113">
        <v>13992.54</v>
      </c>
      <c r="P602" s="113">
        <v>774</v>
      </c>
      <c r="Q602" s="113">
        <v>24480.639999999999</v>
      </c>
      <c r="R602" s="113">
        <v>22791.26</v>
      </c>
      <c r="S602" s="47"/>
    </row>
    <row r="603" spans="1:19" ht="9" customHeight="1" x14ac:dyDescent="0.2">
      <c r="A603" s="253"/>
      <c r="B603" s="253"/>
      <c r="C603" s="48" t="s">
        <v>4</v>
      </c>
      <c r="D603" s="49">
        <v>27</v>
      </c>
      <c r="E603" s="50">
        <v>27093335</v>
      </c>
      <c r="F603" s="50">
        <v>0</v>
      </c>
      <c r="G603" s="50">
        <v>0</v>
      </c>
      <c r="H603" s="50">
        <v>12159892</v>
      </c>
      <c r="I603" s="50">
        <v>0</v>
      </c>
      <c r="J603" s="51">
        <v>3271096</v>
      </c>
      <c r="K603" s="50">
        <v>39253227</v>
      </c>
      <c r="L603" s="52">
        <v>42524323</v>
      </c>
      <c r="M603" s="112"/>
      <c r="N603" s="114">
        <v>39253227</v>
      </c>
      <c r="O603" s="114">
        <v>27093335</v>
      </c>
      <c r="P603" s="114">
        <v>1498673</v>
      </c>
      <c r="Q603" s="114">
        <v>47401129</v>
      </c>
      <c r="R603" s="114">
        <v>44130033</v>
      </c>
      <c r="S603" s="47"/>
    </row>
    <row r="604" spans="1:19" ht="12.75" customHeight="1" x14ac:dyDescent="0.2">
      <c r="A604" s="253"/>
      <c r="B604" s="253"/>
      <c r="C604" s="53" t="s">
        <v>3</v>
      </c>
      <c r="D604" s="54">
        <v>28</v>
      </c>
      <c r="E604" s="44">
        <v>14868.51</v>
      </c>
      <c r="F604" s="44">
        <v>0</v>
      </c>
      <c r="G604" s="44">
        <v>0</v>
      </c>
      <c r="H604" s="44">
        <v>6280.06</v>
      </c>
      <c r="I604" s="44">
        <v>0</v>
      </c>
      <c r="J604" s="55">
        <v>1762.38</v>
      </c>
      <c r="K604" s="56">
        <v>21148.57</v>
      </c>
      <c r="L604" s="57">
        <v>22910.95</v>
      </c>
      <c r="M604" s="111"/>
      <c r="N604" s="113">
        <v>21148.57</v>
      </c>
      <c r="O604" s="113">
        <v>14868.51</v>
      </c>
      <c r="P604" s="113">
        <v>774</v>
      </c>
      <c r="Q604" s="113">
        <v>25587.279999999999</v>
      </c>
      <c r="R604" s="113">
        <v>23824.9</v>
      </c>
      <c r="S604" s="47"/>
    </row>
    <row r="605" spans="1:19" ht="9" customHeight="1" x14ac:dyDescent="0.2">
      <c r="A605" s="253"/>
      <c r="B605" s="253"/>
      <c r="C605" s="48" t="s">
        <v>4</v>
      </c>
      <c r="D605" s="49">
        <v>34</v>
      </c>
      <c r="E605" s="50">
        <v>28789450</v>
      </c>
      <c r="F605" s="50">
        <v>0</v>
      </c>
      <c r="G605" s="50">
        <v>0</v>
      </c>
      <c r="H605" s="50">
        <v>12159892</v>
      </c>
      <c r="I605" s="50">
        <v>0</v>
      </c>
      <c r="J605" s="51">
        <v>3412444</v>
      </c>
      <c r="K605" s="50">
        <v>40949342</v>
      </c>
      <c r="L605" s="52">
        <v>44361785</v>
      </c>
      <c r="M605" s="112"/>
      <c r="N605" s="114">
        <v>40949342</v>
      </c>
      <c r="O605" s="114">
        <v>28789450</v>
      </c>
      <c r="P605" s="114">
        <v>1498673</v>
      </c>
      <c r="Q605" s="114">
        <v>49543883</v>
      </c>
      <c r="R605" s="114">
        <v>46131439</v>
      </c>
      <c r="S605" s="47"/>
    </row>
    <row r="606" spans="1:19" ht="12.75" customHeight="1" x14ac:dyDescent="0.2">
      <c r="A606" s="253"/>
      <c r="B606" s="253"/>
      <c r="C606" s="53" t="s">
        <v>3</v>
      </c>
      <c r="D606" s="54">
        <v>35</v>
      </c>
      <c r="E606" s="44">
        <v>15539.78</v>
      </c>
      <c r="F606" s="44">
        <v>0</v>
      </c>
      <c r="G606" s="44">
        <v>0</v>
      </c>
      <c r="H606" s="44">
        <v>6280.06</v>
      </c>
      <c r="I606" s="44">
        <v>0</v>
      </c>
      <c r="J606" s="55">
        <v>1818.32</v>
      </c>
      <c r="K606" s="56">
        <v>21819.84</v>
      </c>
      <c r="L606" s="57">
        <v>23638.16</v>
      </c>
      <c r="M606" s="111"/>
      <c r="N606" s="113">
        <v>21819.84</v>
      </c>
      <c r="O606" s="113">
        <v>15539.78</v>
      </c>
      <c r="P606" s="113">
        <v>774</v>
      </c>
      <c r="Q606" s="113">
        <v>26435.32</v>
      </c>
      <c r="R606" s="113">
        <v>24617</v>
      </c>
      <c r="S606" s="47"/>
    </row>
    <row r="607" spans="1:19" ht="9" customHeight="1" x14ac:dyDescent="0.2">
      <c r="A607" s="254"/>
      <c r="B607" s="254"/>
      <c r="C607" s="58" t="s">
        <v>4</v>
      </c>
      <c r="D607" s="59"/>
      <c r="E607" s="50">
        <v>30089210</v>
      </c>
      <c r="F607" s="50">
        <v>0</v>
      </c>
      <c r="G607" s="50">
        <v>0</v>
      </c>
      <c r="H607" s="50">
        <v>12159892</v>
      </c>
      <c r="I607" s="50">
        <v>0</v>
      </c>
      <c r="J607" s="60">
        <v>3520758</v>
      </c>
      <c r="K607" s="61">
        <v>42249102</v>
      </c>
      <c r="L607" s="62">
        <v>45769860</v>
      </c>
      <c r="M607" s="112"/>
      <c r="N607" s="114">
        <v>42249102</v>
      </c>
      <c r="O607" s="114">
        <v>30089210</v>
      </c>
      <c r="P607" s="114">
        <v>1498673</v>
      </c>
      <c r="Q607" s="114">
        <v>51185917</v>
      </c>
      <c r="R607" s="114">
        <v>47665159</v>
      </c>
      <c r="S607" s="47"/>
    </row>
    <row r="608" spans="1:19" ht="12.75" customHeight="1" x14ac:dyDescent="0.2">
      <c r="A608" s="239">
        <v>39630</v>
      </c>
      <c r="B608" s="239">
        <v>39813</v>
      </c>
      <c r="C608" s="42" t="s">
        <v>3</v>
      </c>
      <c r="D608" s="43">
        <v>0</v>
      </c>
      <c r="E608" s="44">
        <v>9942.2099999999991</v>
      </c>
      <c r="F608" s="44">
        <v>0</v>
      </c>
      <c r="G608" s="44">
        <v>0</v>
      </c>
      <c r="H608" s="44">
        <v>6280.06</v>
      </c>
      <c r="I608" s="44">
        <v>0</v>
      </c>
      <c r="J608" s="44">
        <v>1351.86</v>
      </c>
      <c r="K608" s="45">
        <v>16222.27</v>
      </c>
      <c r="L608" s="46">
        <v>17574.13</v>
      </c>
      <c r="M608" s="111"/>
      <c r="N608" s="113">
        <v>16222.27</v>
      </c>
      <c r="O608" s="113">
        <v>9942.2099999999991</v>
      </c>
      <c r="P608" s="113">
        <v>774</v>
      </c>
      <c r="Q608" s="113">
        <v>19363.73</v>
      </c>
      <c r="R608" s="113">
        <v>18011.87</v>
      </c>
      <c r="S608" s="47"/>
    </row>
    <row r="609" spans="1:19" ht="9" customHeight="1" x14ac:dyDescent="0.2">
      <c r="A609" s="252"/>
      <c r="B609" s="252"/>
      <c r="C609" s="48" t="s">
        <v>4</v>
      </c>
      <c r="D609" s="49">
        <v>2</v>
      </c>
      <c r="E609" s="50">
        <v>19250803</v>
      </c>
      <c r="F609" s="50">
        <v>0</v>
      </c>
      <c r="G609" s="50">
        <v>0</v>
      </c>
      <c r="H609" s="50">
        <v>12159892</v>
      </c>
      <c r="I609" s="50">
        <v>0</v>
      </c>
      <c r="J609" s="51">
        <v>2617566</v>
      </c>
      <c r="K609" s="50">
        <v>31410695</v>
      </c>
      <c r="L609" s="52">
        <v>34028261</v>
      </c>
      <c r="M609" s="112"/>
      <c r="N609" s="114">
        <v>31410695</v>
      </c>
      <c r="O609" s="114">
        <v>19250803</v>
      </c>
      <c r="P609" s="114">
        <v>1498673</v>
      </c>
      <c r="Q609" s="114">
        <v>37493409</v>
      </c>
      <c r="R609" s="114">
        <v>34875844</v>
      </c>
      <c r="S609" s="47"/>
    </row>
    <row r="610" spans="1:19" ht="12.75" customHeight="1" x14ac:dyDescent="0.2">
      <c r="A610" s="253">
        <v>39630</v>
      </c>
      <c r="B610" s="253">
        <v>39813</v>
      </c>
      <c r="C610" s="53" t="s">
        <v>3</v>
      </c>
      <c r="D610" s="54">
        <v>3</v>
      </c>
      <c r="E610" s="44">
        <v>10303.83</v>
      </c>
      <c r="F610" s="44">
        <v>0</v>
      </c>
      <c r="G610" s="44">
        <v>0</v>
      </c>
      <c r="H610" s="44">
        <v>6280.06</v>
      </c>
      <c r="I610" s="44">
        <v>0</v>
      </c>
      <c r="J610" s="55">
        <v>1381.99</v>
      </c>
      <c r="K610" s="56">
        <v>16583.89</v>
      </c>
      <c r="L610" s="57">
        <v>17965.88</v>
      </c>
      <c r="M610" s="111"/>
      <c r="N610" s="113">
        <v>16583.89</v>
      </c>
      <c r="O610" s="113">
        <v>10303.83</v>
      </c>
      <c r="P610" s="113">
        <v>774</v>
      </c>
      <c r="Q610" s="113">
        <v>19820.57</v>
      </c>
      <c r="R610" s="113">
        <v>18438.580000000002</v>
      </c>
      <c r="S610" s="47"/>
    </row>
    <row r="611" spans="1:19" ht="9" customHeight="1" x14ac:dyDescent="0.2">
      <c r="A611" s="253"/>
      <c r="B611" s="253"/>
      <c r="C611" s="48" t="s">
        <v>4</v>
      </c>
      <c r="D611" s="49">
        <v>8</v>
      </c>
      <c r="E611" s="50">
        <v>19950997</v>
      </c>
      <c r="F611" s="50">
        <v>0</v>
      </c>
      <c r="G611" s="50">
        <v>0</v>
      </c>
      <c r="H611" s="50">
        <v>12159892</v>
      </c>
      <c r="I611" s="50">
        <v>0</v>
      </c>
      <c r="J611" s="51">
        <v>2675906</v>
      </c>
      <c r="K611" s="50">
        <v>32110889</v>
      </c>
      <c r="L611" s="52">
        <v>34786794</v>
      </c>
      <c r="M611" s="112"/>
      <c r="N611" s="114">
        <v>32110889</v>
      </c>
      <c r="O611" s="114">
        <v>19950997</v>
      </c>
      <c r="P611" s="114">
        <v>1498673</v>
      </c>
      <c r="Q611" s="114">
        <v>38377975</v>
      </c>
      <c r="R611" s="114">
        <v>35702069</v>
      </c>
      <c r="S611" s="47"/>
    </row>
    <row r="612" spans="1:19" ht="12.75" customHeight="1" x14ac:dyDescent="0.2">
      <c r="A612" s="253"/>
      <c r="B612" s="253"/>
      <c r="C612" s="53" t="s">
        <v>3</v>
      </c>
      <c r="D612" s="54">
        <v>9</v>
      </c>
      <c r="E612" s="44">
        <v>11594.63</v>
      </c>
      <c r="F612" s="44">
        <v>0</v>
      </c>
      <c r="G612" s="44">
        <v>0</v>
      </c>
      <c r="H612" s="44">
        <v>6280.06</v>
      </c>
      <c r="I612" s="44">
        <v>0</v>
      </c>
      <c r="J612" s="55">
        <v>1489.56</v>
      </c>
      <c r="K612" s="56">
        <v>17874.689999999999</v>
      </c>
      <c r="L612" s="57">
        <v>19364.25</v>
      </c>
      <c r="M612" s="111"/>
      <c r="N612" s="113">
        <v>17874.689999999999</v>
      </c>
      <c r="O612" s="113">
        <v>11594.63</v>
      </c>
      <c r="P612" s="113">
        <v>774</v>
      </c>
      <c r="Q612" s="113">
        <v>21451.279999999999</v>
      </c>
      <c r="R612" s="113">
        <v>19961.72</v>
      </c>
      <c r="S612" s="47"/>
    </row>
    <row r="613" spans="1:19" ht="9" customHeight="1" x14ac:dyDescent="0.2">
      <c r="A613" s="253"/>
      <c r="B613" s="253"/>
      <c r="C613" s="48" t="s">
        <v>4</v>
      </c>
      <c r="D613" s="49">
        <v>14</v>
      </c>
      <c r="E613" s="50">
        <v>22450334</v>
      </c>
      <c r="F613" s="50">
        <v>0</v>
      </c>
      <c r="G613" s="50">
        <v>0</v>
      </c>
      <c r="H613" s="50">
        <v>12159892</v>
      </c>
      <c r="I613" s="50">
        <v>0</v>
      </c>
      <c r="J613" s="51">
        <v>2884190</v>
      </c>
      <c r="K613" s="50">
        <v>34610226</v>
      </c>
      <c r="L613" s="52">
        <v>37494416</v>
      </c>
      <c r="M613" s="112"/>
      <c r="N613" s="114">
        <v>34610226</v>
      </c>
      <c r="O613" s="114">
        <v>22450334</v>
      </c>
      <c r="P613" s="114">
        <v>1498673</v>
      </c>
      <c r="Q613" s="114">
        <v>41535470</v>
      </c>
      <c r="R613" s="114">
        <v>38651280</v>
      </c>
      <c r="S613" s="47"/>
    </row>
    <row r="614" spans="1:19" ht="12.75" customHeight="1" x14ac:dyDescent="0.2">
      <c r="A614" s="253"/>
      <c r="B614" s="253"/>
      <c r="C614" s="53" t="s">
        <v>3</v>
      </c>
      <c r="D614" s="54">
        <v>15</v>
      </c>
      <c r="E614" s="44">
        <v>12817.19</v>
      </c>
      <c r="F614" s="44">
        <v>0</v>
      </c>
      <c r="G614" s="44">
        <v>0</v>
      </c>
      <c r="H614" s="44">
        <v>6280.06</v>
      </c>
      <c r="I614" s="44">
        <v>0</v>
      </c>
      <c r="J614" s="55">
        <v>1591.44</v>
      </c>
      <c r="K614" s="56">
        <v>19097.25</v>
      </c>
      <c r="L614" s="57">
        <v>20688.689999999999</v>
      </c>
      <c r="M614" s="111"/>
      <c r="N614" s="113">
        <v>19097.25</v>
      </c>
      <c r="O614" s="113">
        <v>12817.19</v>
      </c>
      <c r="P614" s="113">
        <v>774</v>
      </c>
      <c r="Q614" s="113">
        <v>22995.78</v>
      </c>
      <c r="R614" s="113">
        <v>21404.34</v>
      </c>
      <c r="S614" s="47"/>
    </row>
    <row r="615" spans="1:19" ht="9" customHeight="1" x14ac:dyDescent="0.2">
      <c r="A615" s="253"/>
      <c r="B615" s="253"/>
      <c r="C615" s="48" t="s">
        <v>4</v>
      </c>
      <c r="D615" s="49">
        <v>20</v>
      </c>
      <c r="E615" s="50">
        <v>24817540</v>
      </c>
      <c r="F615" s="50">
        <v>0</v>
      </c>
      <c r="G615" s="50">
        <v>0</v>
      </c>
      <c r="H615" s="50">
        <v>12159892</v>
      </c>
      <c r="I615" s="50">
        <v>0</v>
      </c>
      <c r="J615" s="51">
        <v>3081458</v>
      </c>
      <c r="K615" s="50">
        <v>36977432</v>
      </c>
      <c r="L615" s="52">
        <v>40058890</v>
      </c>
      <c r="M615" s="112"/>
      <c r="N615" s="114">
        <v>36977432</v>
      </c>
      <c r="O615" s="114">
        <v>24817540</v>
      </c>
      <c r="P615" s="114">
        <v>1498673</v>
      </c>
      <c r="Q615" s="114">
        <v>44526039</v>
      </c>
      <c r="R615" s="114">
        <v>41444581</v>
      </c>
      <c r="S615" s="47"/>
    </row>
    <row r="616" spans="1:19" ht="12.75" customHeight="1" x14ac:dyDescent="0.2">
      <c r="A616" s="253"/>
      <c r="B616" s="253"/>
      <c r="C616" s="53" t="s">
        <v>3</v>
      </c>
      <c r="D616" s="54">
        <v>21</v>
      </c>
      <c r="E616" s="44">
        <v>14047.14</v>
      </c>
      <c r="F616" s="44">
        <v>0</v>
      </c>
      <c r="G616" s="44">
        <v>0</v>
      </c>
      <c r="H616" s="44">
        <v>6280.06</v>
      </c>
      <c r="I616" s="44">
        <v>0</v>
      </c>
      <c r="J616" s="55">
        <v>1693.93</v>
      </c>
      <c r="K616" s="56">
        <v>20327.2</v>
      </c>
      <c r="L616" s="57">
        <v>22021.13</v>
      </c>
      <c r="M616" s="111"/>
      <c r="N616" s="113">
        <v>20327.2</v>
      </c>
      <c r="O616" s="113">
        <v>14047.14</v>
      </c>
      <c r="P616" s="113">
        <v>774</v>
      </c>
      <c r="Q616" s="113">
        <v>24549.62</v>
      </c>
      <c r="R616" s="113">
        <v>22855.69</v>
      </c>
      <c r="S616" s="47"/>
    </row>
    <row r="617" spans="1:19" ht="9" customHeight="1" x14ac:dyDescent="0.2">
      <c r="A617" s="253"/>
      <c r="B617" s="253"/>
      <c r="C617" s="48" t="s">
        <v>4</v>
      </c>
      <c r="D617" s="49">
        <v>27</v>
      </c>
      <c r="E617" s="50">
        <v>27199056</v>
      </c>
      <c r="F617" s="50">
        <v>0</v>
      </c>
      <c r="G617" s="50">
        <v>0</v>
      </c>
      <c r="H617" s="50">
        <v>12159892</v>
      </c>
      <c r="I617" s="50">
        <v>0</v>
      </c>
      <c r="J617" s="51">
        <v>3279906</v>
      </c>
      <c r="K617" s="50">
        <v>39358948</v>
      </c>
      <c r="L617" s="52">
        <v>42638853</v>
      </c>
      <c r="M617" s="112"/>
      <c r="N617" s="114">
        <v>39358948</v>
      </c>
      <c r="O617" s="114">
        <v>27199056</v>
      </c>
      <c r="P617" s="114">
        <v>1498673</v>
      </c>
      <c r="Q617" s="114">
        <v>47534693</v>
      </c>
      <c r="R617" s="114">
        <v>44254787</v>
      </c>
      <c r="S617" s="47"/>
    </row>
    <row r="618" spans="1:19" ht="12.75" customHeight="1" x14ac:dyDescent="0.2">
      <c r="A618" s="253"/>
      <c r="B618" s="253"/>
      <c r="C618" s="53" t="s">
        <v>3</v>
      </c>
      <c r="D618" s="54">
        <v>28</v>
      </c>
      <c r="E618" s="44">
        <v>14923.11</v>
      </c>
      <c r="F618" s="44">
        <v>0</v>
      </c>
      <c r="G618" s="44">
        <v>0</v>
      </c>
      <c r="H618" s="44">
        <v>6280.06</v>
      </c>
      <c r="I618" s="44">
        <v>0</v>
      </c>
      <c r="J618" s="55">
        <v>1766.93</v>
      </c>
      <c r="K618" s="56">
        <v>21203.17</v>
      </c>
      <c r="L618" s="57">
        <v>22970.1</v>
      </c>
      <c r="M618" s="111"/>
      <c r="N618" s="113">
        <v>21203.17</v>
      </c>
      <c r="O618" s="113">
        <v>14923.11</v>
      </c>
      <c r="P618" s="113">
        <v>774</v>
      </c>
      <c r="Q618" s="113">
        <v>25656.26</v>
      </c>
      <c r="R618" s="113">
        <v>23889.33</v>
      </c>
      <c r="S618" s="47"/>
    </row>
    <row r="619" spans="1:19" ht="9" customHeight="1" x14ac:dyDescent="0.2">
      <c r="A619" s="253"/>
      <c r="B619" s="253"/>
      <c r="C619" s="48" t="s">
        <v>4</v>
      </c>
      <c r="D619" s="49">
        <v>34</v>
      </c>
      <c r="E619" s="50">
        <v>28895170</v>
      </c>
      <c r="F619" s="50">
        <v>0</v>
      </c>
      <c r="G619" s="50">
        <v>0</v>
      </c>
      <c r="H619" s="50">
        <v>12159892</v>
      </c>
      <c r="I619" s="50">
        <v>0</v>
      </c>
      <c r="J619" s="51">
        <v>3421254</v>
      </c>
      <c r="K619" s="50">
        <v>41055062</v>
      </c>
      <c r="L619" s="52">
        <v>44476316</v>
      </c>
      <c r="M619" s="112"/>
      <c r="N619" s="114">
        <v>41055062</v>
      </c>
      <c r="O619" s="114">
        <v>28895170</v>
      </c>
      <c r="P619" s="114">
        <v>1498673</v>
      </c>
      <c r="Q619" s="114">
        <v>49677447</v>
      </c>
      <c r="R619" s="114">
        <v>46256193</v>
      </c>
      <c r="S619" s="47"/>
    </row>
    <row r="620" spans="1:19" ht="12.75" customHeight="1" x14ac:dyDescent="0.2">
      <c r="A620" s="253"/>
      <c r="B620" s="253"/>
      <c r="C620" s="53" t="s">
        <v>3</v>
      </c>
      <c r="D620" s="54">
        <v>35</v>
      </c>
      <c r="E620" s="44">
        <v>15594.38</v>
      </c>
      <c r="F620" s="44">
        <v>0</v>
      </c>
      <c r="G620" s="44">
        <v>0</v>
      </c>
      <c r="H620" s="44">
        <v>6280.06</v>
      </c>
      <c r="I620" s="44">
        <v>0</v>
      </c>
      <c r="J620" s="55">
        <v>1822.87</v>
      </c>
      <c r="K620" s="56">
        <v>21874.44</v>
      </c>
      <c r="L620" s="57">
        <v>23697.31</v>
      </c>
      <c r="M620" s="111"/>
      <c r="N620" s="113">
        <v>21874.44</v>
      </c>
      <c r="O620" s="113">
        <v>15594.38</v>
      </c>
      <c r="P620" s="113">
        <v>774</v>
      </c>
      <c r="Q620" s="113">
        <v>26504.3</v>
      </c>
      <c r="R620" s="113">
        <v>24681.43</v>
      </c>
      <c r="S620" s="47"/>
    </row>
    <row r="621" spans="1:19" ht="9" customHeight="1" x14ac:dyDescent="0.2">
      <c r="A621" s="254"/>
      <c r="B621" s="254"/>
      <c r="C621" s="58" t="s">
        <v>4</v>
      </c>
      <c r="D621" s="59"/>
      <c r="E621" s="50">
        <v>30194930</v>
      </c>
      <c r="F621" s="50">
        <v>0</v>
      </c>
      <c r="G621" s="50">
        <v>0</v>
      </c>
      <c r="H621" s="50">
        <v>12159892</v>
      </c>
      <c r="I621" s="50">
        <v>0</v>
      </c>
      <c r="J621" s="60">
        <v>3529568</v>
      </c>
      <c r="K621" s="61">
        <v>42354822</v>
      </c>
      <c r="L621" s="62">
        <v>45884390</v>
      </c>
      <c r="M621" s="112"/>
      <c r="N621" s="114">
        <v>42354822</v>
      </c>
      <c r="O621" s="114">
        <v>30194930</v>
      </c>
      <c r="P621" s="114">
        <v>1498673</v>
      </c>
      <c r="Q621" s="114">
        <v>51319481</v>
      </c>
      <c r="R621" s="114">
        <v>47789912</v>
      </c>
      <c r="S621" s="47"/>
    </row>
    <row r="622" spans="1:19" ht="12.75" customHeight="1" x14ac:dyDescent="0.2">
      <c r="A622" s="239">
        <v>39814</v>
      </c>
      <c r="B622" s="239">
        <v>40268</v>
      </c>
      <c r="C622" s="42" t="s">
        <v>3</v>
      </c>
      <c r="D622" s="43">
        <v>0</v>
      </c>
      <c r="E622" s="44">
        <v>10415.969999999999</v>
      </c>
      <c r="F622" s="44">
        <v>0</v>
      </c>
      <c r="G622" s="44">
        <v>0</v>
      </c>
      <c r="H622" s="44">
        <v>6280.06</v>
      </c>
      <c r="I622" s="44">
        <v>0</v>
      </c>
      <c r="J622" s="44">
        <v>1391.34</v>
      </c>
      <c r="K622" s="45">
        <v>16696.03</v>
      </c>
      <c r="L622" s="46">
        <v>18087.37</v>
      </c>
      <c r="M622" s="111"/>
      <c r="N622" s="113">
        <v>16696.03</v>
      </c>
      <c r="O622" s="113">
        <v>10415.969999999999</v>
      </c>
      <c r="P622" s="113">
        <v>774</v>
      </c>
      <c r="Q622" s="113">
        <v>19962.240000000002</v>
      </c>
      <c r="R622" s="113">
        <v>18570.900000000001</v>
      </c>
      <c r="S622" s="47"/>
    </row>
    <row r="623" spans="1:19" ht="9" customHeight="1" x14ac:dyDescent="0.2">
      <c r="A623" s="252"/>
      <c r="B623" s="252"/>
      <c r="C623" s="48" t="s">
        <v>4</v>
      </c>
      <c r="D623" s="49">
        <v>2</v>
      </c>
      <c r="E623" s="50">
        <v>20168130</v>
      </c>
      <c r="F623" s="50">
        <v>0</v>
      </c>
      <c r="G623" s="50">
        <v>0</v>
      </c>
      <c r="H623" s="50">
        <v>12159892</v>
      </c>
      <c r="I623" s="50">
        <v>0</v>
      </c>
      <c r="J623" s="51">
        <v>2694010</v>
      </c>
      <c r="K623" s="50">
        <v>32328022</v>
      </c>
      <c r="L623" s="52">
        <v>35022032</v>
      </c>
      <c r="M623" s="112"/>
      <c r="N623" s="114">
        <v>32328022</v>
      </c>
      <c r="O623" s="114">
        <v>20168130</v>
      </c>
      <c r="P623" s="114">
        <v>1498673</v>
      </c>
      <c r="Q623" s="114">
        <v>38652286</v>
      </c>
      <c r="R623" s="114">
        <v>35958277</v>
      </c>
      <c r="S623" s="47"/>
    </row>
    <row r="624" spans="1:19" ht="12.75" customHeight="1" x14ac:dyDescent="0.2">
      <c r="A624" s="253">
        <v>39814</v>
      </c>
      <c r="B624" s="253">
        <v>40268</v>
      </c>
      <c r="C624" s="53" t="s">
        <v>3</v>
      </c>
      <c r="D624" s="54">
        <v>3</v>
      </c>
      <c r="E624" s="44">
        <v>10791.27</v>
      </c>
      <c r="F624" s="44">
        <v>0</v>
      </c>
      <c r="G624" s="44">
        <v>0</v>
      </c>
      <c r="H624" s="44">
        <v>6280.06</v>
      </c>
      <c r="I624" s="44">
        <v>0</v>
      </c>
      <c r="J624" s="55">
        <v>1422.61</v>
      </c>
      <c r="K624" s="56">
        <v>17071.330000000002</v>
      </c>
      <c r="L624" s="57">
        <v>18493.939999999999</v>
      </c>
      <c r="M624" s="111"/>
      <c r="N624" s="113">
        <v>17071.330000000002</v>
      </c>
      <c r="O624" s="113">
        <v>10791.27</v>
      </c>
      <c r="P624" s="113">
        <v>774</v>
      </c>
      <c r="Q624" s="113">
        <v>20436.37</v>
      </c>
      <c r="R624" s="113">
        <v>19013.759999999998</v>
      </c>
      <c r="S624" s="47"/>
    </row>
    <row r="625" spans="1:19" ht="9" customHeight="1" x14ac:dyDescent="0.2">
      <c r="A625" s="253"/>
      <c r="B625" s="253"/>
      <c r="C625" s="48" t="s">
        <v>4</v>
      </c>
      <c r="D625" s="49">
        <v>8</v>
      </c>
      <c r="E625" s="50">
        <v>20894812</v>
      </c>
      <c r="F625" s="50">
        <v>0</v>
      </c>
      <c r="G625" s="50">
        <v>0</v>
      </c>
      <c r="H625" s="50">
        <v>12159892</v>
      </c>
      <c r="I625" s="50">
        <v>0</v>
      </c>
      <c r="J625" s="51">
        <v>2754557</v>
      </c>
      <c r="K625" s="50">
        <v>33054704</v>
      </c>
      <c r="L625" s="52">
        <v>35809261</v>
      </c>
      <c r="M625" s="112"/>
      <c r="N625" s="114">
        <v>33054704</v>
      </c>
      <c r="O625" s="114">
        <v>20894812</v>
      </c>
      <c r="P625" s="114">
        <v>1498673</v>
      </c>
      <c r="Q625" s="114">
        <v>39570330</v>
      </c>
      <c r="R625" s="114">
        <v>36815773</v>
      </c>
      <c r="S625" s="47"/>
    </row>
    <row r="626" spans="1:19" ht="12.75" customHeight="1" x14ac:dyDescent="0.2">
      <c r="A626" s="253"/>
      <c r="B626" s="253"/>
      <c r="C626" s="53" t="s">
        <v>3</v>
      </c>
      <c r="D626" s="54">
        <v>9</v>
      </c>
      <c r="E626" s="44">
        <v>12131.03</v>
      </c>
      <c r="F626" s="44">
        <v>0</v>
      </c>
      <c r="G626" s="44">
        <v>0</v>
      </c>
      <c r="H626" s="44">
        <v>6280.06</v>
      </c>
      <c r="I626" s="44">
        <v>0</v>
      </c>
      <c r="J626" s="55">
        <v>1534.26</v>
      </c>
      <c r="K626" s="56">
        <v>18411.09</v>
      </c>
      <c r="L626" s="57">
        <v>19945.349999999999</v>
      </c>
      <c r="M626" s="111"/>
      <c r="N626" s="113">
        <v>18411.09</v>
      </c>
      <c r="O626" s="113">
        <v>12131.03</v>
      </c>
      <c r="P626" s="113">
        <v>774</v>
      </c>
      <c r="Q626" s="113">
        <v>22128.94</v>
      </c>
      <c r="R626" s="113">
        <v>20594.68</v>
      </c>
      <c r="S626" s="47"/>
    </row>
    <row r="627" spans="1:19" ht="9" customHeight="1" x14ac:dyDescent="0.2">
      <c r="A627" s="253"/>
      <c r="B627" s="253"/>
      <c r="C627" s="48" t="s">
        <v>4</v>
      </c>
      <c r="D627" s="49">
        <v>14</v>
      </c>
      <c r="E627" s="50">
        <v>23488949</v>
      </c>
      <c r="F627" s="50">
        <v>0</v>
      </c>
      <c r="G627" s="50">
        <v>0</v>
      </c>
      <c r="H627" s="50">
        <v>12159892</v>
      </c>
      <c r="I627" s="50">
        <v>0</v>
      </c>
      <c r="J627" s="51">
        <v>2970742</v>
      </c>
      <c r="K627" s="50">
        <v>35648841</v>
      </c>
      <c r="L627" s="52">
        <v>38619583</v>
      </c>
      <c r="M627" s="112"/>
      <c r="N627" s="114">
        <v>35648841</v>
      </c>
      <c r="O627" s="114">
        <v>23488949</v>
      </c>
      <c r="P627" s="114">
        <v>1498673</v>
      </c>
      <c r="Q627" s="114">
        <v>42847603</v>
      </c>
      <c r="R627" s="114">
        <v>39876861</v>
      </c>
      <c r="S627" s="47"/>
    </row>
    <row r="628" spans="1:19" ht="12.75" customHeight="1" x14ac:dyDescent="0.2">
      <c r="A628" s="253"/>
      <c r="B628" s="253"/>
      <c r="C628" s="53" t="s">
        <v>3</v>
      </c>
      <c r="D628" s="54">
        <v>15</v>
      </c>
      <c r="E628" s="44">
        <v>13400.03</v>
      </c>
      <c r="F628" s="44">
        <v>0</v>
      </c>
      <c r="G628" s="44">
        <v>0</v>
      </c>
      <c r="H628" s="44">
        <v>6280.06</v>
      </c>
      <c r="I628" s="44">
        <v>0</v>
      </c>
      <c r="J628" s="55">
        <v>1640.01</v>
      </c>
      <c r="K628" s="56">
        <v>19680.09</v>
      </c>
      <c r="L628" s="57">
        <v>21320.1</v>
      </c>
      <c r="M628" s="111"/>
      <c r="N628" s="113">
        <v>19680.09</v>
      </c>
      <c r="O628" s="113">
        <v>13400.03</v>
      </c>
      <c r="P628" s="113">
        <v>774</v>
      </c>
      <c r="Q628" s="113">
        <v>23732.11</v>
      </c>
      <c r="R628" s="113">
        <v>22092.1</v>
      </c>
      <c r="S628" s="47"/>
    </row>
    <row r="629" spans="1:19" ht="9" customHeight="1" x14ac:dyDescent="0.2">
      <c r="A629" s="253"/>
      <c r="B629" s="253"/>
      <c r="C629" s="48" t="s">
        <v>4</v>
      </c>
      <c r="D629" s="49">
        <v>20</v>
      </c>
      <c r="E629" s="50">
        <v>25946076</v>
      </c>
      <c r="F629" s="50">
        <v>0</v>
      </c>
      <c r="G629" s="50">
        <v>0</v>
      </c>
      <c r="H629" s="50">
        <v>12159892</v>
      </c>
      <c r="I629" s="50">
        <v>0</v>
      </c>
      <c r="J629" s="51">
        <v>3175502</v>
      </c>
      <c r="K629" s="50">
        <v>38105968</v>
      </c>
      <c r="L629" s="52">
        <v>41281470</v>
      </c>
      <c r="M629" s="112"/>
      <c r="N629" s="114">
        <v>38105968</v>
      </c>
      <c r="O629" s="114">
        <v>25946076</v>
      </c>
      <c r="P629" s="114">
        <v>1498673</v>
      </c>
      <c r="Q629" s="114">
        <v>45951773</v>
      </c>
      <c r="R629" s="114">
        <v>42776270</v>
      </c>
      <c r="S629" s="47"/>
    </row>
    <row r="630" spans="1:19" ht="12.75" customHeight="1" x14ac:dyDescent="0.2">
      <c r="A630" s="253"/>
      <c r="B630" s="253"/>
      <c r="C630" s="53" t="s">
        <v>3</v>
      </c>
      <c r="D630" s="54">
        <v>21</v>
      </c>
      <c r="E630" s="44">
        <v>14676.66</v>
      </c>
      <c r="F630" s="44">
        <v>0</v>
      </c>
      <c r="G630" s="44">
        <v>0</v>
      </c>
      <c r="H630" s="44">
        <v>6280.06</v>
      </c>
      <c r="I630" s="44">
        <v>0</v>
      </c>
      <c r="J630" s="55">
        <v>1746.39</v>
      </c>
      <c r="K630" s="56">
        <v>20956.72</v>
      </c>
      <c r="L630" s="57">
        <v>22703.11</v>
      </c>
      <c r="M630" s="111"/>
      <c r="N630" s="113">
        <v>20956.72</v>
      </c>
      <c r="O630" s="113">
        <v>14676.66</v>
      </c>
      <c r="P630" s="113">
        <v>774</v>
      </c>
      <c r="Q630" s="113">
        <v>25344.91</v>
      </c>
      <c r="R630" s="113">
        <v>23598.52</v>
      </c>
      <c r="S630" s="47"/>
    </row>
    <row r="631" spans="1:19" ht="9" customHeight="1" x14ac:dyDescent="0.2">
      <c r="A631" s="253"/>
      <c r="B631" s="253"/>
      <c r="C631" s="48" t="s">
        <v>4</v>
      </c>
      <c r="D631" s="49">
        <v>27</v>
      </c>
      <c r="E631" s="50">
        <v>28417976</v>
      </c>
      <c r="F631" s="50">
        <v>0</v>
      </c>
      <c r="G631" s="50">
        <v>0</v>
      </c>
      <c r="H631" s="50">
        <v>12159892</v>
      </c>
      <c r="I631" s="50">
        <v>0</v>
      </c>
      <c r="J631" s="51">
        <v>3381483</v>
      </c>
      <c r="K631" s="50">
        <v>40577868</v>
      </c>
      <c r="L631" s="52">
        <v>43959351</v>
      </c>
      <c r="M631" s="112"/>
      <c r="N631" s="114">
        <v>40577868</v>
      </c>
      <c r="O631" s="114">
        <v>28417976</v>
      </c>
      <c r="P631" s="114">
        <v>1498673</v>
      </c>
      <c r="Q631" s="114">
        <v>49074589</v>
      </c>
      <c r="R631" s="114">
        <v>45693106</v>
      </c>
      <c r="S631" s="47"/>
    </row>
    <row r="632" spans="1:19" ht="12.75" customHeight="1" x14ac:dyDescent="0.2">
      <c r="A632" s="253"/>
      <c r="B632" s="253"/>
      <c r="C632" s="53" t="s">
        <v>3</v>
      </c>
      <c r="D632" s="54">
        <v>28</v>
      </c>
      <c r="E632" s="44">
        <v>15585.87</v>
      </c>
      <c r="F632" s="44">
        <v>0</v>
      </c>
      <c r="G632" s="44">
        <v>0</v>
      </c>
      <c r="H632" s="44">
        <v>6280.06</v>
      </c>
      <c r="I632" s="44">
        <v>0</v>
      </c>
      <c r="J632" s="55">
        <v>1822.16</v>
      </c>
      <c r="K632" s="56">
        <v>21865.93</v>
      </c>
      <c r="L632" s="57">
        <v>23688.09</v>
      </c>
      <c r="M632" s="111"/>
      <c r="N632" s="113">
        <v>21865.93</v>
      </c>
      <c r="O632" s="113">
        <v>15585.87</v>
      </c>
      <c r="P632" s="113">
        <v>774</v>
      </c>
      <c r="Q632" s="113">
        <v>26493.55</v>
      </c>
      <c r="R632" s="113">
        <v>24671.39</v>
      </c>
      <c r="S632" s="47"/>
    </row>
    <row r="633" spans="1:19" ht="9" customHeight="1" x14ac:dyDescent="0.2">
      <c r="A633" s="253"/>
      <c r="B633" s="253"/>
      <c r="C633" s="48" t="s">
        <v>4</v>
      </c>
      <c r="D633" s="49">
        <v>34</v>
      </c>
      <c r="E633" s="50">
        <v>30178453</v>
      </c>
      <c r="F633" s="50">
        <v>0</v>
      </c>
      <c r="G633" s="50">
        <v>0</v>
      </c>
      <c r="H633" s="50">
        <v>12159892</v>
      </c>
      <c r="I633" s="50">
        <v>0</v>
      </c>
      <c r="J633" s="51">
        <v>3528194</v>
      </c>
      <c r="K633" s="50">
        <v>42338344</v>
      </c>
      <c r="L633" s="52">
        <v>45866538</v>
      </c>
      <c r="M633" s="112"/>
      <c r="N633" s="114">
        <v>42338344</v>
      </c>
      <c r="O633" s="114">
        <v>30178453</v>
      </c>
      <c r="P633" s="114">
        <v>1498673</v>
      </c>
      <c r="Q633" s="114">
        <v>51298666</v>
      </c>
      <c r="R633" s="114">
        <v>47770472</v>
      </c>
      <c r="S633" s="47"/>
    </row>
    <row r="634" spans="1:19" ht="12.75" customHeight="1" x14ac:dyDescent="0.2">
      <c r="A634" s="253"/>
      <c r="B634" s="253"/>
      <c r="C634" s="53" t="s">
        <v>3</v>
      </c>
      <c r="D634" s="54">
        <v>35</v>
      </c>
      <c r="E634" s="44">
        <v>16282.58</v>
      </c>
      <c r="F634" s="44">
        <v>0</v>
      </c>
      <c r="G634" s="44">
        <v>0</v>
      </c>
      <c r="H634" s="44">
        <v>6280.06</v>
      </c>
      <c r="I634" s="44">
        <v>0</v>
      </c>
      <c r="J634" s="55">
        <v>1880.22</v>
      </c>
      <c r="K634" s="56">
        <v>22562.639999999999</v>
      </c>
      <c r="L634" s="57">
        <v>24442.86</v>
      </c>
      <c r="M634" s="111"/>
      <c r="N634" s="113">
        <v>22562.639999999999</v>
      </c>
      <c r="O634" s="113">
        <v>16282.58</v>
      </c>
      <c r="P634" s="113">
        <v>774</v>
      </c>
      <c r="Q634" s="113">
        <v>27373.72</v>
      </c>
      <c r="R634" s="113">
        <v>25493.5</v>
      </c>
      <c r="S634" s="47"/>
    </row>
    <row r="635" spans="1:19" ht="9" customHeight="1" x14ac:dyDescent="0.2">
      <c r="A635" s="254"/>
      <c r="B635" s="254"/>
      <c r="C635" s="58" t="s">
        <v>4</v>
      </c>
      <c r="D635" s="59"/>
      <c r="E635" s="50">
        <v>31527471</v>
      </c>
      <c r="F635" s="50">
        <v>0</v>
      </c>
      <c r="G635" s="50">
        <v>0</v>
      </c>
      <c r="H635" s="50">
        <v>12159892</v>
      </c>
      <c r="I635" s="50">
        <v>0</v>
      </c>
      <c r="J635" s="60">
        <v>3640614</v>
      </c>
      <c r="K635" s="61">
        <v>43687363</v>
      </c>
      <c r="L635" s="62">
        <v>47327977</v>
      </c>
      <c r="M635" s="112"/>
      <c r="N635" s="114">
        <v>43687363</v>
      </c>
      <c r="O635" s="114">
        <v>31527471</v>
      </c>
      <c r="P635" s="114">
        <v>1498673</v>
      </c>
      <c r="Q635" s="114">
        <v>53002913</v>
      </c>
      <c r="R635" s="114">
        <v>49362299</v>
      </c>
      <c r="S635" s="47"/>
    </row>
    <row r="636" spans="1:19" ht="12.75" customHeight="1" x14ac:dyDescent="0.2">
      <c r="A636" s="239">
        <v>40269</v>
      </c>
      <c r="B636" s="239">
        <v>40359</v>
      </c>
      <c r="C636" s="42" t="s">
        <v>3</v>
      </c>
      <c r="D636" s="43">
        <v>0</v>
      </c>
      <c r="E636" s="44">
        <v>10415.969999999999</v>
      </c>
      <c r="F636" s="44">
        <v>0</v>
      </c>
      <c r="G636" s="44">
        <v>0</v>
      </c>
      <c r="H636" s="44">
        <v>6280.06</v>
      </c>
      <c r="I636" s="44">
        <v>75.13</v>
      </c>
      <c r="J636" s="44">
        <v>1391.34</v>
      </c>
      <c r="K636" s="45">
        <v>16771.16</v>
      </c>
      <c r="L636" s="46">
        <v>18162.5</v>
      </c>
      <c r="M636" s="111"/>
      <c r="N636" s="113">
        <v>16771.16</v>
      </c>
      <c r="O636" s="113">
        <v>10491.1</v>
      </c>
      <c r="P636" s="113">
        <v>774</v>
      </c>
      <c r="Q636" s="113">
        <v>20050.900000000001</v>
      </c>
      <c r="R636" s="113">
        <v>18659.560000000001</v>
      </c>
      <c r="S636" s="47"/>
    </row>
    <row r="637" spans="1:19" ht="9" customHeight="1" x14ac:dyDescent="0.2">
      <c r="A637" s="252"/>
      <c r="B637" s="252"/>
      <c r="C637" s="48" t="s">
        <v>4</v>
      </c>
      <c r="D637" s="49">
        <v>2</v>
      </c>
      <c r="E637" s="50">
        <v>20168130</v>
      </c>
      <c r="F637" s="50">
        <v>0</v>
      </c>
      <c r="G637" s="50">
        <v>0</v>
      </c>
      <c r="H637" s="50">
        <v>12159892</v>
      </c>
      <c r="I637" s="50">
        <v>145472</v>
      </c>
      <c r="J637" s="51">
        <v>2694010</v>
      </c>
      <c r="K637" s="50">
        <v>32473494</v>
      </c>
      <c r="L637" s="52">
        <v>35167504</v>
      </c>
      <c r="M637" s="112"/>
      <c r="N637" s="114">
        <v>32473494</v>
      </c>
      <c r="O637" s="114">
        <v>20313602</v>
      </c>
      <c r="P637" s="114">
        <v>1498673</v>
      </c>
      <c r="Q637" s="114">
        <v>38823956</v>
      </c>
      <c r="R637" s="114">
        <v>36129946</v>
      </c>
      <c r="S637" s="47"/>
    </row>
    <row r="638" spans="1:19" ht="12.75" customHeight="1" x14ac:dyDescent="0.2">
      <c r="A638" s="253">
        <v>40269</v>
      </c>
      <c r="B638" s="253">
        <v>40359</v>
      </c>
      <c r="C638" s="53" t="s">
        <v>3</v>
      </c>
      <c r="D638" s="54">
        <v>3</v>
      </c>
      <c r="E638" s="44">
        <v>10791.27</v>
      </c>
      <c r="F638" s="44">
        <v>0</v>
      </c>
      <c r="G638" s="44">
        <v>0</v>
      </c>
      <c r="H638" s="44">
        <v>6280.06</v>
      </c>
      <c r="I638" s="44">
        <v>75.13</v>
      </c>
      <c r="J638" s="55">
        <v>1422.61</v>
      </c>
      <c r="K638" s="56">
        <v>17146.46</v>
      </c>
      <c r="L638" s="57">
        <v>18569.07</v>
      </c>
      <c r="M638" s="111"/>
      <c r="N638" s="113">
        <v>17146.46</v>
      </c>
      <c r="O638" s="113">
        <v>10866.4</v>
      </c>
      <c r="P638" s="113">
        <v>774</v>
      </c>
      <c r="Q638" s="113">
        <v>20525.02</v>
      </c>
      <c r="R638" s="113">
        <v>19102.41</v>
      </c>
      <c r="S638" s="47"/>
    </row>
    <row r="639" spans="1:19" ht="9" customHeight="1" x14ac:dyDescent="0.2">
      <c r="A639" s="253"/>
      <c r="B639" s="253"/>
      <c r="C639" s="48" t="s">
        <v>4</v>
      </c>
      <c r="D639" s="49">
        <v>8</v>
      </c>
      <c r="E639" s="50">
        <v>20894812</v>
      </c>
      <c r="F639" s="50">
        <v>0</v>
      </c>
      <c r="G639" s="50">
        <v>0</v>
      </c>
      <c r="H639" s="50">
        <v>12159892</v>
      </c>
      <c r="I639" s="50">
        <v>145472</v>
      </c>
      <c r="J639" s="51">
        <v>2754557</v>
      </c>
      <c r="K639" s="50">
        <v>33200176</v>
      </c>
      <c r="L639" s="52">
        <v>35954733</v>
      </c>
      <c r="M639" s="112"/>
      <c r="N639" s="114">
        <v>33200176</v>
      </c>
      <c r="O639" s="114">
        <v>21040284</v>
      </c>
      <c r="P639" s="114">
        <v>1498673</v>
      </c>
      <c r="Q639" s="114">
        <v>39741980</v>
      </c>
      <c r="R639" s="114">
        <v>36987423</v>
      </c>
      <c r="S639" s="47"/>
    </row>
    <row r="640" spans="1:19" ht="12.75" customHeight="1" x14ac:dyDescent="0.2">
      <c r="A640" s="253"/>
      <c r="B640" s="253"/>
      <c r="C640" s="53" t="s">
        <v>3</v>
      </c>
      <c r="D640" s="54">
        <v>9</v>
      </c>
      <c r="E640" s="44">
        <v>12131.03</v>
      </c>
      <c r="F640" s="44">
        <v>0</v>
      </c>
      <c r="G640" s="44">
        <v>0</v>
      </c>
      <c r="H640" s="44">
        <v>6280.06</v>
      </c>
      <c r="I640" s="44">
        <v>75.13</v>
      </c>
      <c r="J640" s="55">
        <v>1534.26</v>
      </c>
      <c r="K640" s="56">
        <v>18486.22</v>
      </c>
      <c r="L640" s="57">
        <v>20020.48</v>
      </c>
      <c r="M640" s="111"/>
      <c r="N640" s="113">
        <v>18486.22</v>
      </c>
      <c r="O640" s="113">
        <v>12206.16</v>
      </c>
      <c r="P640" s="113">
        <v>774</v>
      </c>
      <c r="Q640" s="113">
        <v>22217.59</v>
      </c>
      <c r="R640" s="113">
        <v>20683.330000000002</v>
      </c>
      <c r="S640" s="47"/>
    </row>
    <row r="641" spans="1:19" ht="9" customHeight="1" x14ac:dyDescent="0.2">
      <c r="A641" s="253"/>
      <c r="B641" s="253"/>
      <c r="C641" s="48" t="s">
        <v>4</v>
      </c>
      <c r="D641" s="49">
        <v>14</v>
      </c>
      <c r="E641" s="50">
        <v>23488949</v>
      </c>
      <c r="F641" s="50">
        <v>0</v>
      </c>
      <c r="G641" s="50">
        <v>0</v>
      </c>
      <c r="H641" s="50">
        <v>12159892</v>
      </c>
      <c r="I641" s="50">
        <v>145472</v>
      </c>
      <c r="J641" s="51">
        <v>2970742</v>
      </c>
      <c r="K641" s="50">
        <v>35794313</v>
      </c>
      <c r="L641" s="52">
        <v>38765055</v>
      </c>
      <c r="M641" s="112"/>
      <c r="N641" s="114">
        <v>35794313</v>
      </c>
      <c r="O641" s="114">
        <v>23634421</v>
      </c>
      <c r="P641" s="114">
        <v>1498673</v>
      </c>
      <c r="Q641" s="114">
        <v>43019253</v>
      </c>
      <c r="R641" s="114">
        <v>40048511</v>
      </c>
      <c r="S641" s="47"/>
    </row>
    <row r="642" spans="1:19" ht="12.75" customHeight="1" x14ac:dyDescent="0.2">
      <c r="A642" s="253"/>
      <c r="B642" s="253"/>
      <c r="C642" s="53" t="s">
        <v>3</v>
      </c>
      <c r="D642" s="54">
        <v>15</v>
      </c>
      <c r="E642" s="44">
        <v>13400.03</v>
      </c>
      <c r="F642" s="44">
        <v>0</v>
      </c>
      <c r="G642" s="44">
        <v>0</v>
      </c>
      <c r="H642" s="44">
        <v>6280.06</v>
      </c>
      <c r="I642" s="44">
        <v>75.13</v>
      </c>
      <c r="J642" s="55">
        <v>1640.01</v>
      </c>
      <c r="K642" s="56">
        <v>19755.22</v>
      </c>
      <c r="L642" s="57">
        <v>21395.23</v>
      </c>
      <c r="M642" s="111"/>
      <c r="N642" s="113">
        <v>19755.22</v>
      </c>
      <c r="O642" s="113">
        <v>13475.16</v>
      </c>
      <c r="P642" s="113">
        <v>774</v>
      </c>
      <c r="Q642" s="113">
        <v>23820.76</v>
      </c>
      <c r="R642" s="113">
        <v>22180.75</v>
      </c>
      <c r="S642" s="47"/>
    </row>
    <row r="643" spans="1:19" ht="9" customHeight="1" x14ac:dyDescent="0.2">
      <c r="A643" s="253"/>
      <c r="B643" s="253"/>
      <c r="C643" s="48" t="s">
        <v>4</v>
      </c>
      <c r="D643" s="49">
        <v>20</v>
      </c>
      <c r="E643" s="50">
        <v>25946076</v>
      </c>
      <c r="F643" s="50">
        <v>0</v>
      </c>
      <c r="G643" s="50">
        <v>0</v>
      </c>
      <c r="H643" s="50">
        <v>12159892</v>
      </c>
      <c r="I643" s="50">
        <v>145472</v>
      </c>
      <c r="J643" s="51">
        <v>3175502</v>
      </c>
      <c r="K643" s="50">
        <v>38251440</v>
      </c>
      <c r="L643" s="52">
        <v>41426942</v>
      </c>
      <c r="M643" s="112"/>
      <c r="N643" s="114">
        <v>38251440</v>
      </c>
      <c r="O643" s="114">
        <v>26091548</v>
      </c>
      <c r="P643" s="114">
        <v>1498673</v>
      </c>
      <c r="Q643" s="114">
        <v>46123423</v>
      </c>
      <c r="R643" s="114">
        <v>42947921</v>
      </c>
      <c r="S643" s="47"/>
    </row>
    <row r="644" spans="1:19" ht="12.75" customHeight="1" x14ac:dyDescent="0.2">
      <c r="A644" s="253"/>
      <c r="B644" s="253"/>
      <c r="C644" s="53" t="s">
        <v>3</v>
      </c>
      <c r="D644" s="54">
        <v>21</v>
      </c>
      <c r="E644" s="44">
        <v>14676.66</v>
      </c>
      <c r="F644" s="44">
        <v>0</v>
      </c>
      <c r="G644" s="44">
        <v>0</v>
      </c>
      <c r="H644" s="44">
        <v>6280.06</v>
      </c>
      <c r="I644" s="44">
        <v>75.13</v>
      </c>
      <c r="J644" s="55">
        <v>1746.39</v>
      </c>
      <c r="K644" s="56">
        <v>21031.85</v>
      </c>
      <c r="L644" s="57">
        <v>22778.240000000002</v>
      </c>
      <c r="M644" s="111"/>
      <c r="N644" s="113">
        <v>21031.85</v>
      </c>
      <c r="O644" s="113">
        <v>14751.79</v>
      </c>
      <c r="P644" s="113">
        <v>774</v>
      </c>
      <c r="Q644" s="113">
        <v>25433.56</v>
      </c>
      <c r="R644" s="113">
        <v>23687.17</v>
      </c>
      <c r="S644" s="47"/>
    </row>
    <row r="645" spans="1:19" ht="9" customHeight="1" x14ac:dyDescent="0.2">
      <c r="A645" s="253"/>
      <c r="B645" s="253"/>
      <c r="C645" s="48" t="s">
        <v>4</v>
      </c>
      <c r="D645" s="49">
        <v>27</v>
      </c>
      <c r="E645" s="50">
        <v>28417976</v>
      </c>
      <c r="F645" s="50">
        <v>0</v>
      </c>
      <c r="G645" s="50">
        <v>0</v>
      </c>
      <c r="H645" s="50">
        <v>12159892</v>
      </c>
      <c r="I645" s="50">
        <v>145472</v>
      </c>
      <c r="J645" s="51">
        <v>3381483</v>
      </c>
      <c r="K645" s="50">
        <v>40723340</v>
      </c>
      <c r="L645" s="52">
        <v>44104823</v>
      </c>
      <c r="M645" s="112"/>
      <c r="N645" s="114">
        <v>40723340</v>
      </c>
      <c r="O645" s="114">
        <v>28563448</v>
      </c>
      <c r="P645" s="114">
        <v>1498673</v>
      </c>
      <c r="Q645" s="114">
        <v>49246239</v>
      </c>
      <c r="R645" s="114">
        <v>45864757</v>
      </c>
      <c r="S645" s="47"/>
    </row>
    <row r="646" spans="1:19" ht="12.75" customHeight="1" x14ac:dyDescent="0.2">
      <c r="A646" s="253"/>
      <c r="B646" s="253"/>
      <c r="C646" s="53" t="s">
        <v>3</v>
      </c>
      <c r="D646" s="54">
        <v>28</v>
      </c>
      <c r="E646" s="44">
        <v>15585.87</v>
      </c>
      <c r="F646" s="44">
        <v>0</v>
      </c>
      <c r="G646" s="44">
        <v>0</v>
      </c>
      <c r="H646" s="44">
        <v>6280.06</v>
      </c>
      <c r="I646" s="44">
        <v>75.13</v>
      </c>
      <c r="J646" s="55">
        <v>1822.16</v>
      </c>
      <c r="K646" s="56">
        <v>21941.06</v>
      </c>
      <c r="L646" s="57">
        <v>23763.22</v>
      </c>
      <c r="M646" s="111"/>
      <c r="N646" s="113">
        <v>21941.06</v>
      </c>
      <c r="O646" s="113">
        <v>15661</v>
      </c>
      <c r="P646" s="113">
        <v>774</v>
      </c>
      <c r="Q646" s="113">
        <v>26582.2</v>
      </c>
      <c r="R646" s="113">
        <v>24760.04</v>
      </c>
      <c r="S646" s="47"/>
    </row>
    <row r="647" spans="1:19" ht="9" customHeight="1" x14ac:dyDescent="0.2">
      <c r="A647" s="253"/>
      <c r="B647" s="253"/>
      <c r="C647" s="48" t="s">
        <v>4</v>
      </c>
      <c r="D647" s="49">
        <v>34</v>
      </c>
      <c r="E647" s="50">
        <v>30178453</v>
      </c>
      <c r="F647" s="50">
        <v>0</v>
      </c>
      <c r="G647" s="50">
        <v>0</v>
      </c>
      <c r="H647" s="50">
        <v>12159892</v>
      </c>
      <c r="I647" s="50">
        <v>145472</v>
      </c>
      <c r="J647" s="51">
        <v>3528194</v>
      </c>
      <c r="K647" s="50">
        <v>42483816</v>
      </c>
      <c r="L647" s="52">
        <v>46012010</v>
      </c>
      <c r="M647" s="112"/>
      <c r="N647" s="114">
        <v>42483816</v>
      </c>
      <c r="O647" s="114">
        <v>30323924</v>
      </c>
      <c r="P647" s="114">
        <v>1498673</v>
      </c>
      <c r="Q647" s="114">
        <v>51470316</v>
      </c>
      <c r="R647" s="114">
        <v>47942123</v>
      </c>
      <c r="S647" s="47"/>
    </row>
    <row r="648" spans="1:19" ht="12.75" customHeight="1" x14ac:dyDescent="0.2">
      <c r="A648" s="253"/>
      <c r="B648" s="253"/>
      <c r="C648" s="53" t="s">
        <v>3</v>
      </c>
      <c r="D648" s="54">
        <v>35</v>
      </c>
      <c r="E648" s="44">
        <v>16282.58</v>
      </c>
      <c r="F648" s="44">
        <v>0</v>
      </c>
      <c r="G648" s="44">
        <v>0</v>
      </c>
      <c r="H648" s="44">
        <v>6280.06</v>
      </c>
      <c r="I648" s="44">
        <v>75.13</v>
      </c>
      <c r="J648" s="55">
        <v>1880.22</v>
      </c>
      <c r="K648" s="56">
        <v>22637.77</v>
      </c>
      <c r="L648" s="57">
        <v>24517.99</v>
      </c>
      <c r="M648" s="111"/>
      <c r="N648" s="113">
        <v>22637.77</v>
      </c>
      <c r="O648" s="113">
        <v>16357.71</v>
      </c>
      <c r="P648" s="113">
        <v>774</v>
      </c>
      <c r="Q648" s="113">
        <v>27462.38</v>
      </c>
      <c r="R648" s="113">
        <v>25582.16</v>
      </c>
      <c r="S648" s="47"/>
    </row>
    <row r="649" spans="1:19" ht="9" customHeight="1" x14ac:dyDescent="0.2">
      <c r="A649" s="254"/>
      <c r="B649" s="254"/>
      <c r="C649" s="58" t="s">
        <v>4</v>
      </c>
      <c r="D649" s="59"/>
      <c r="E649" s="50">
        <v>31527471</v>
      </c>
      <c r="F649" s="50">
        <v>0</v>
      </c>
      <c r="G649" s="50">
        <v>0</v>
      </c>
      <c r="H649" s="50">
        <v>12159892</v>
      </c>
      <c r="I649" s="50">
        <v>145472</v>
      </c>
      <c r="J649" s="60">
        <v>3640614</v>
      </c>
      <c r="K649" s="61">
        <v>43832835</v>
      </c>
      <c r="L649" s="62">
        <v>47473448</v>
      </c>
      <c r="M649" s="112"/>
      <c r="N649" s="114">
        <v>43832835</v>
      </c>
      <c r="O649" s="114">
        <v>31672943</v>
      </c>
      <c r="P649" s="114">
        <v>1498673</v>
      </c>
      <c r="Q649" s="114">
        <v>53174583</v>
      </c>
      <c r="R649" s="114">
        <v>49533969</v>
      </c>
      <c r="S649" s="47"/>
    </row>
    <row r="650" spans="1:19" ht="12.75" customHeight="1" x14ac:dyDescent="0.2">
      <c r="A650" s="239">
        <v>40360</v>
      </c>
      <c r="B650" s="239">
        <v>40543</v>
      </c>
      <c r="C650" s="42" t="s">
        <v>3</v>
      </c>
      <c r="D650" s="43">
        <v>0</v>
      </c>
      <c r="E650" s="44">
        <v>10415.969999999999</v>
      </c>
      <c r="F650" s="44">
        <v>0</v>
      </c>
      <c r="G650" s="44">
        <v>0</v>
      </c>
      <c r="H650" s="44">
        <v>6280.06</v>
      </c>
      <c r="I650" s="44">
        <v>125.22</v>
      </c>
      <c r="J650" s="44">
        <v>1391.34</v>
      </c>
      <c r="K650" s="45">
        <v>16821.25</v>
      </c>
      <c r="L650" s="46">
        <v>18212.59</v>
      </c>
      <c r="M650" s="111"/>
      <c r="N650" s="113">
        <v>16821.25</v>
      </c>
      <c r="O650" s="113">
        <v>10541.19</v>
      </c>
      <c r="P650" s="113">
        <v>774</v>
      </c>
      <c r="Q650" s="113">
        <v>20110</v>
      </c>
      <c r="R650" s="113">
        <v>18718.66</v>
      </c>
      <c r="S650" s="47"/>
    </row>
    <row r="651" spans="1:19" ht="9" customHeight="1" x14ac:dyDescent="0.2">
      <c r="A651" s="252"/>
      <c r="B651" s="252"/>
      <c r="C651" s="48" t="s">
        <v>4</v>
      </c>
      <c r="D651" s="49">
        <v>2</v>
      </c>
      <c r="E651" s="50">
        <v>20168130</v>
      </c>
      <c r="F651" s="50">
        <v>0</v>
      </c>
      <c r="G651" s="50">
        <v>0</v>
      </c>
      <c r="H651" s="50">
        <v>12159892</v>
      </c>
      <c r="I651" s="50">
        <v>242460</v>
      </c>
      <c r="J651" s="51">
        <v>2694010</v>
      </c>
      <c r="K651" s="50">
        <v>32570482</v>
      </c>
      <c r="L651" s="52">
        <v>35264492</v>
      </c>
      <c r="M651" s="112"/>
      <c r="N651" s="114">
        <v>32570482</v>
      </c>
      <c r="O651" s="114">
        <v>20410590</v>
      </c>
      <c r="P651" s="114">
        <v>1498673</v>
      </c>
      <c r="Q651" s="114">
        <v>38938390</v>
      </c>
      <c r="R651" s="114">
        <v>36244380</v>
      </c>
      <c r="S651" s="47"/>
    </row>
    <row r="652" spans="1:19" ht="12.75" customHeight="1" x14ac:dyDescent="0.2">
      <c r="A652" s="253">
        <v>40360</v>
      </c>
      <c r="B652" s="253">
        <v>40543</v>
      </c>
      <c r="C652" s="53" t="s">
        <v>3</v>
      </c>
      <c r="D652" s="54">
        <v>3</v>
      </c>
      <c r="E652" s="44">
        <v>10791.27</v>
      </c>
      <c r="F652" s="44">
        <v>0</v>
      </c>
      <c r="G652" s="44">
        <v>0</v>
      </c>
      <c r="H652" s="44">
        <v>6280.06</v>
      </c>
      <c r="I652" s="44">
        <v>125.22</v>
      </c>
      <c r="J652" s="55">
        <v>1422.61</v>
      </c>
      <c r="K652" s="56">
        <v>17196.55</v>
      </c>
      <c r="L652" s="57">
        <v>18619.16</v>
      </c>
      <c r="M652" s="111"/>
      <c r="N652" s="113">
        <v>17196.55</v>
      </c>
      <c r="O652" s="113">
        <v>10916.49</v>
      </c>
      <c r="P652" s="113">
        <v>774</v>
      </c>
      <c r="Q652" s="113">
        <v>20584.13</v>
      </c>
      <c r="R652" s="113">
        <v>19161.52</v>
      </c>
      <c r="S652" s="47"/>
    </row>
    <row r="653" spans="1:19" ht="9" customHeight="1" x14ac:dyDescent="0.2">
      <c r="A653" s="253"/>
      <c r="B653" s="253"/>
      <c r="C653" s="48" t="s">
        <v>4</v>
      </c>
      <c r="D653" s="49">
        <v>8</v>
      </c>
      <c r="E653" s="50">
        <v>20894812</v>
      </c>
      <c r="F653" s="50">
        <v>0</v>
      </c>
      <c r="G653" s="50">
        <v>0</v>
      </c>
      <c r="H653" s="50">
        <v>12159892</v>
      </c>
      <c r="I653" s="50">
        <v>242460</v>
      </c>
      <c r="J653" s="51">
        <v>2754557</v>
      </c>
      <c r="K653" s="50">
        <v>33297164</v>
      </c>
      <c r="L653" s="52">
        <v>36051721</v>
      </c>
      <c r="M653" s="112"/>
      <c r="N653" s="114">
        <v>33297164</v>
      </c>
      <c r="O653" s="114">
        <v>21137272</v>
      </c>
      <c r="P653" s="114">
        <v>1498673</v>
      </c>
      <c r="Q653" s="114">
        <v>39856433</v>
      </c>
      <c r="R653" s="114">
        <v>37101876</v>
      </c>
      <c r="S653" s="47"/>
    </row>
    <row r="654" spans="1:19" ht="12.75" customHeight="1" x14ac:dyDescent="0.2">
      <c r="A654" s="253"/>
      <c r="B654" s="253"/>
      <c r="C654" s="53" t="s">
        <v>3</v>
      </c>
      <c r="D654" s="54">
        <v>9</v>
      </c>
      <c r="E654" s="44">
        <v>12131.03</v>
      </c>
      <c r="F654" s="44">
        <v>0</v>
      </c>
      <c r="G654" s="44">
        <v>0</v>
      </c>
      <c r="H654" s="44">
        <v>6280.06</v>
      </c>
      <c r="I654" s="44">
        <v>125.22</v>
      </c>
      <c r="J654" s="55">
        <v>1534.26</v>
      </c>
      <c r="K654" s="56">
        <v>18536.310000000001</v>
      </c>
      <c r="L654" s="57">
        <v>20070.57</v>
      </c>
      <c r="M654" s="111"/>
      <c r="N654" s="113">
        <v>18536.310000000001</v>
      </c>
      <c r="O654" s="113">
        <v>12256.25</v>
      </c>
      <c r="P654" s="113">
        <v>774</v>
      </c>
      <c r="Q654" s="113">
        <v>22276.7</v>
      </c>
      <c r="R654" s="113">
        <v>20742.439999999999</v>
      </c>
      <c r="S654" s="47"/>
    </row>
    <row r="655" spans="1:19" ht="9" customHeight="1" x14ac:dyDescent="0.2">
      <c r="A655" s="253"/>
      <c r="B655" s="253"/>
      <c r="C655" s="48" t="s">
        <v>4</v>
      </c>
      <c r="D655" s="49">
        <v>14</v>
      </c>
      <c r="E655" s="50">
        <v>23488949</v>
      </c>
      <c r="F655" s="50">
        <v>0</v>
      </c>
      <c r="G655" s="50">
        <v>0</v>
      </c>
      <c r="H655" s="50">
        <v>12159892</v>
      </c>
      <c r="I655" s="50">
        <v>242460</v>
      </c>
      <c r="J655" s="51">
        <v>2970742</v>
      </c>
      <c r="K655" s="50">
        <v>35891301</v>
      </c>
      <c r="L655" s="52">
        <v>38862043</v>
      </c>
      <c r="M655" s="112"/>
      <c r="N655" s="114">
        <v>35891301</v>
      </c>
      <c r="O655" s="114">
        <v>23731409</v>
      </c>
      <c r="P655" s="114">
        <v>1498673</v>
      </c>
      <c r="Q655" s="114">
        <v>43133706</v>
      </c>
      <c r="R655" s="114">
        <v>40162964</v>
      </c>
      <c r="S655" s="47"/>
    </row>
    <row r="656" spans="1:19" ht="12.75" customHeight="1" x14ac:dyDescent="0.2">
      <c r="A656" s="253"/>
      <c r="B656" s="253"/>
      <c r="C656" s="53" t="s">
        <v>3</v>
      </c>
      <c r="D656" s="54">
        <v>15</v>
      </c>
      <c r="E656" s="44">
        <v>13400.03</v>
      </c>
      <c r="F656" s="44">
        <v>0</v>
      </c>
      <c r="G656" s="44">
        <v>0</v>
      </c>
      <c r="H656" s="44">
        <v>6280.06</v>
      </c>
      <c r="I656" s="44">
        <v>125.22</v>
      </c>
      <c r="J656" s="55">
        <v>1640.01</v>
      </c>
      <c r="K656" s="56">
        <v>19805.310000000001</v>
      </c>
      <c r="L656" s="57">
        <v>21445.32</v>
      </c>
      <c r="M656" s="111"/>
      <c r="N656" s="113">
        <v>19805.310000000001</v>
      </c>
      <c r="O656" s="113">
        <v>13525.25</v>
      </c>
      <c r="P656" s="113">
        <v>774</v>
      </c>
      <c r="Q656" s="113">
        <v>23879.87</v>
      </c>
      <c r="R656" s="113">
        <v>22239.86</v>
      </c>
      <c r="S656" s="47"/>
    </row>
    <row r="657" spans="1:19" ht="9" customHeight="1" x14ac:dyDescent="0.2">
      <c r="A657" s="253"/>
      <c r="B657" s="253"/>
      <c r="C657" s="48" t="s">
        <v>4</v>
      </c>
      <c r="D657" s="49">
        <v>20</v>
      </c>
      <c r="E657" s="50">
        <v>25946076</v>
      </c>
      <c r="F657" s="50">
        <v>0</v>
      </c>
      <c r="G657" s="50">
        <v>0</v>
      </c>
      <c r="H657" s="50">
        <v>12159892</v>
      </c>
      <c r="I657" s="50">
        <v>242460</v>
      </c>
      <c r="J657" s="51">
        <v>3175502</v>
      </c>
      <c r="K657" s="50">
        <v>38348428</v>
      </c>
      <c r="L657" s="52">
        <v>41523930</v>
      </c>
      <c r="M657" s="112"/>
      <c r="N657" s="114">
        <v>38348428</v>
      </c>
      <c r="O657" s="114">
        <v>26188536</v>
      </c>
      <c r="P657" s="114">
        <v>1498673</v>
      </c>
      <c r="Q657" s="114">
        <v>46237876</v>
      </c>
      <c r="R657" s="114">
        <v>43062374</v>
      </c>
      <c r="S657" s="47"/>
    </row>
    <row r="658" spans="1:19" ht="12.75" customHeight="1" x14ac:dyDescent="0.2">
      <c r="A658" s="253"/>
      <c r="B658" s="253"/>
      <c r="C658" s="53" t="s">
        <v>3</v>
      </c>
      <c r="D658" s="54">
        <v>21</v>
      </c>
      <c r="E658" s="44">
        <v>14676.66</v>
      </c>
      <c r="F658" s="44">
        <v>0</v>
      </c>
      <c r="G658" s="44">
        <v>0</v>
      </c>
      <c r="H658" s="44">
        <v>6280.06</v>
      </c>
      <c r="I658" s="44">
        <v>125.22</v>
      </c>
      <c r="J658" s="55">
        <v>1746.39</v>
      </c>
      <c r="K658" s="56">
        <v>21081.94</v>
      </c>
      <c r="L658" s="57">
        <v>22828.33</v>
      </c>
      <c r="M658" s="111"/>
      <c r="N658" s="113">
        <v>21081.94</v>
      </c>
      <c r="O658" s="113">
        <v>14801.88</v>
      </c>
      <c r="P658" s="113">
        <v>774</v>
      </c>
      <c r="Q658" s="113">
        <v>25492.67</v>
      </c>
      <c r="R658" s="113">
        <v>23746.28</v>
      </c>
      <c r="S658" s="47"/>
    </row>
    <row r="659" spans="1:19" ht="9" customHeight="1" x14ac:dyDescent="0.2">
      <c r="A659" s="253"/>
      <c r="B659" s="253"/>
      <c r="C659" s="48" t="s">
        <v>4</v>
      </c>
      <c r="D659" s="49">
        <v>27</v>
      </c>
      <c r="E659" s="50">
        <v>28417976</v>
      </c>
      <c r="F659" s="50">
        <v>0</v>
      </c>
      <c r="G659" s="50">
        <v>0</v>
      </c>
      <c r="H659" s="50">
        <v>12159892</v>
      </c>
      <c r="I659" s="50">
        <v>242460</v>
      </c>
      <c r="J659" s="51">
        <v>3381483</v>
      </c>
      <c r="K659" s="50">
        <v>40820328</v>
      </c>
      <c r="L659" s="52">
        <v>44201811</v>
      </c>
      <c r="M659" s="112"/>
      <c r="N659" s="114">
        <v>40820328</v>
      </c>
      <c r="O659" s="114">
        <v>28660436</v>
      </c>
      <c r="P659" s="114">
        <v>1498673</v>
      </c>
      <c r="Q659" s="114">
        <v>49360692</v>
      </c>
      <c r="R659" s="114">
        <v>45979210</v>
      </c>
      <c r="S659" s="47"/>
    </row>
    <row r="660" spans="1:19" ht="12.75" customHeight="1" x14ac:dyDescent="0.2">
      <c r="A660" s="253"/>
      <c r="B660" s="253"/>
      <c r="C660" s="53" t="s">
        <v>3</v>
      </c>
      <c r="D660" s="54">
        <v>28</v>
      </c>
      <c r="E660" s="44">
        <v>15585.87</v>
      </c>
      <c r="F660" s="44">
        <v>0</v>
      </c>
      <c r="G660" s="44">
        <v>0</v>
      </c>
      <c r="H660" s="44">
        <v>6280.06</v>
      </c>
      <c r="I660" s="44">
        <v>125.22</v>
      </c>
      <c r="J660" s="55">
        <v>1822.16</v>
      </c>
      <c r="K660" s="56">
        <v>21991.15</v>
      </c>
      <c r="L660" s="57">
        <v>23813.31</v>
      </c>
      <c r="M660" s="111"/>
      <c r="N660" s="113">
        <v>21991.15</v>
      </c>
      <c r="O660" s="113">
        <v>15711.09</v>
      </c>
      <c r="P660" s="113">
        <v>774</v>
      </c>
      <c r="Q660" s="113">
        <v>26641.31</v>
      </c>
      <c r="R660" s="113">
        <v>24819.15</v>
      </c>
      <c r="S660" s="47"/>
    </row>
    <row r="661" spans="1:19" ht="9" customHeight="1" x14ac:dyDescent="0.2">
      <c r="A661" s="253"/>
      <c r="B661" s="253"/>
      <c r="C661" s="48" t="s">
        <v>4</v>
      </c>
      <c r="D661" s="49">
        <v>34</v>
      </c>
      <c r="E661" s="50">
        <v>30178453</v>
      </c>
      <c r="F661" s="50">
        <v>0</v>
      </c>
      <c r="G661" s="50">
        <v>0</v>
      </c>
      <c r="H661" s="50">
        <v>12159892</v>
      </c>
      <c r="I661" s="50">
        <v>242460</v>
      </c>
      <c r="J661" s="51">
        <v>3528194</v>
      </c>
      <c r="K661" s="50">
        <v>42580804</v>
      </c>
      <c r="L661" s="52">
        <v>46108998</v>
      </c>
      <c r="M661" s="112"/>
      <c r="N661" s="114">
        <v>42580804</v>
      </c>
      <c r="O661" s="114">
        <v>30420912</v>
      </c>
      <c r="P661" s="114">
        <v>1498673</v>
      </c>
      <c r="Q661" s="114">
        <v>51584769</v>
      </c>
      <c r="R661" s="114">
        <v>48056576</v>
      </c>
      <c r="S661" s="47"/>
    </row>
    <row r="662" spans="1:19" ht="12.75" customHeight="1" x14ac:dyDescent="0.2">
      <c r="A662" s="253"/>
      <c r="B662" s="253"/>
      <c r="C662" s="53" t="s">
        <v>3</v>
      </c>
      <c r="D662" s="54">
        <v>35</v>
      </c>
      <c r="E662" s="44">
        <v>16282.58</v>
      </c>
      <c r="F662" s="44">
        <v>0</v>
      </c>
      <c r="G662" s="44">
        <v>0</v>
      </c>
      <c r="H662" s="44">
        <v>6280.06</v>
      </c>
      <c r="I662" s="44">
        <v>125.22</v>
      </c>
      <c r="J662" s="55">
        <v>1880.22</v>
      </c>
      <c r="K662" s="56">
        <v>22687.86</v>
      </c>
      <c r="L662" s="57">
        <v>24568.080000000002</v>
      </c>
      <c r="M662" s="111"/>
      <c r="N662" s="113">
        <v>22687.86</v>
      </c>
      <c r="O662" s="113">
        <v>16407.8</v>
      </c>
      <c r="P662" s="113">
        <v>774</v>
      </c>
      <c r="Q662" s="113">
        <v>27521.48</v>
      </c>
      <c r="R662" s="113">
        <v>25641.26</v>
      </c>
      <c r="S662" s="47"/>
    </row>
    <row r="663" spans="1:19" ht="9" customHeight="1" x14ac:dyDescent="0.2">
      <c r="A663" s="254"/>
      <c r="B663" s="254"/>
      <c r="C663" s="58" t="s">
        <v>4</v>
      </c>
      <c r="D663" s="59"/>
      <c r="E663" s="61">
        <v>31527471</v>
      </c>
      <c r="F663" s="61">
        <v>0</v>
      </c>
      <c r="G663" s="61">
        <v>0</v>
      </c>
      <c r="H663" s="61">
        <v>12159892</v>
      </c>
      <c r="I663" s="61">
        <v>242460</v>
      </c>
      <c r="J663" s="60">
        <v>3640614</v>
      </c>
      <c r="K663" s="61">
        <v>43929823</v>
      </c>
      <c r="L663" s="62">
        <v>47570436</v>
      </c>
      <c r="M663" s="112"/>
      <c r="N663" s="117">
        <v>43929823</v>
      </c>
      <c r="O663" s="117">
        <v>31769931</v>
      </c>
      <c r="P663" s="117">
        <v>1498673</v>
      </c>
      <c r="Q663" s="117">
        <v>53289016</v>
      </c>
      <c r="R663" s="114">
        <v>49648403</v>
      </c>
      <c r="S663" s="47"/>
    </row>
    <row r="664" spans="1:19" ht="12.75" customHeight="1" x14ac:dyDescent="0.2">
      <c r="A664" s="239">
        <v>40544</v>
      </c>
      <c r="B664" s="239">
        <v>42369</v>
      </c>
      <c r="C664" s="42" t="s">
        <v>3</v>
      </c>
      <c r="D664" s="43">
        <v>0</v>
      </c>
      <c r="E664" s="44">
        <v>10415.969999999999</v>
      </c>
      <c r="F664" s="44">
        <v>0</v>
      </c>
      <c r="G664" s="44"/>
      <c r="H664" s="44">
        <v>6280.06</v>
      </c>
      <c r="I664" s="44">
        <v>125.22</v>
      </c>
      <c r="J664" s="44">
        <v>1401.77</v>
      </c>
      <c r="K664" s="44">
        <v>16821.25</v>
      </c>
      <c r="L664" s="46">
        <v>18223.02</v>
      </c>
      <c r="M664" s="111"/>
      <c r="N664" s="113">
        <v>16821.25</v>
      </c>
      <c r="O664" s="113">
        <v>10541.19</v>
      </c>
      <c r="P664" s="113">
        <v>774</v>
      </c>
      <c r="Q664" s="113">
        <v>20120.43</v>
      </c>
      <c r="R664" s="113">
        <v>18718.66</v>
      </c>
      <c r="S664" s="47"/>
    </row>
    <row r="665" spans="1:19" ht="9" customHeight="1" x14ac:dyDescent="0.2">
      <c r="A665" s="252"/>
      <c r="B665" s="252"/>
      <c r="C665" s="48" t="s">
        <v>4</v>
      </c>
      <c r="D665" s="49">
        <v>2</v>
      </c>
      <c r="E665" s="61">
        <v>20168130</v>
      </c>
      <c r="F665" s="50">
        <v>0</v>
      </c>
      <c r="G665" s="50">
        <v>0</v>
      </c>
      <c r="H665" s="61">
        <v>12159892</v>
      </c>
      <c r="I665" s="61">
        <v>242460</v>
      </c>
      <c r="J665" s="51">
        <v>2714205</v>
      </c>
      <c r="K665" s="61">
        <v>32570482</v>
      </c>
      <c r="L665" s="61">
        <v>35284687</v>
      </c>
      <c r="M665" s="112"/>
      <c r="N665" s="114">
        <v>32570482</v>
      </c>
      <c r="O665" s="114">
        <v>20410590</v>
      </c>
      <c r="P665" s="117">
        <v>1498673</v>
      </c>
      <c r="Q665" s="114">
        <v>38958585</v>
      </c>
      <c r="R665" s="114">
        <v>36244380</v>
      </c>
      <c r="S665" s="47"/>
    </row>
    <row r="666" spans="1:19" ht="12.75" customHeight="1" x14ac:dyDescent="0.2">
      <c r="A666" s="253">
        <v>40544</v>
      </c>
      <c r="B666" s="253">
        <v>42369</v>
      </c>
      <c r="C666" s="53" t="s">
        <v>3</v>
      </c>
      <c r="D666" s="54">
        <v>3</v>
      </c>
      <c r="E666" s="44">
        <v>10791.27</v>
      </c>
      <c r="F666" s="44">
        <v>0</v>
      </c>
      <c r="G666" s="44">
        <v>0</v>
      </c>
      <c r="H666" s="44">
        <v>6280.06</v>
      </c>
      <c r="I666" s="44">
        <v>125.22</v>
      </c>
      <c r="J666" s="44">
        <v>1433.05</v>
      </c>
      <c r="K666" s="44">
        <v>17196.55</v>
      </c>
      <c r="L666" s="46">
        <v>18629.599999999999</v>
      </c>
      <c r="M666" s="111"/>
      <c r="N666" s="113">
        <v>17196.55</v>
      </c>
      <c r="O666" s="113">
        <v>10916.49</v>
      </c>
      <c r="P666" s="113">
        <v>774</v>
      </c>
      <c r="Q666" s="113">
        <v>20594.57</v>
      </c>
      <c r="R666" s="113">
        <v>19161.52</v>
      </c>
      <c r="S666" s="47"/>
    </row>
    <row r="667" spans="1:19" ht="9" customHeight="1" x14ac:dyDescent="0.2">
      <c r="A667" s="253"/>
      <c r="B667" s="253"/>
      <c r="C667" s="48" t="s">
        <v>4</v>
      </c>
      <c r="D667" s="49">
        <v>8</v>
      </c>
      <c r="E667" s="61">
        <v>20894812</v>
      </c>
      <c r="F667" s="50">
        <v>0</v>
      </c>
      <c r="G667" s="50">
        <v>0</v>
      </c>
      <c r="H667" s="61">
        <v>12159892</v>
      </c>
      <c r="I667" s="61">
        <v>242460</v>
      </c>
      <c r="J667" s="51">
        <v>2774772</v>
      </c>
      <c r="K667" s="61">
        <v>33297164</v>
      </c>
      <c r="L667" s="61">
        <v>36071936</v>
      </c>
      <c r="M667" s="112"/>
      <c r="N667" s="114">
        <v>33297164</v>
      </c>
      <c r="O667" s="114">
        <v>21137272</v>
      </c>
      <c r="P667" s="117">
        <v>1498673</v>
      </c>
      <c r="Q667" s="114">
        <v>39876648</v>
      </c>
      <c r="R667" s="114">
        <v>37101876</v>
      </c>
      <c r="S667" s="47"/>
    </row>
    <row r="668" spans="1:19" ht="12.75" customHeight="1" x14ac:dyDescent="0.2">
      <c r="A668" s="253"/>
      <c r="B668" s="253"/>
      <c r="C668" s="53" t="s">
        <v>3</v>
      </c>
      <c r="D668" s="54">
        <v>9</v>
      </c>
      <c r="E668" s="44">
        <v>12131.03</v>
      </c>
      <c r="F668" s="44">
        <v>0</v>
      </c>
      <c r="G668" s="44">
        <v>0</v>
      </c>
      <c r="H668" s="44">
        <v>6280.06</v>
      </c>
      <c r="I668" s="44">
        <v>125.22</v>
      </c>
      <c r="J668" s="44">
        <v>1544.69</v>
      </c>
      <c r="K668" s="44">
        <v>18536.310000000001</v>
      </c>
      <c r="L668" s="46">
        <v>20081</v>
      </c>
      <c r="M668" s="111"/>
      <c r="N668" s="113">
        <v>18536.310000000001</v>
      </c>
      <c r="O668" s="113">
        <v>12256.25</v>
      </c>
      <c r="P668" s="113">
        <v>774</v>
      </c>
      <c r="Q668" s="113">
        <v>22287.13</v>
      </c>
      <c r="R668" s="113">
        <v>20742.439999999999</v>
      </c>
      <c r="S668" s="47"/>
    </row>
    <row r="669" spans="1:19" ht="9" customHeight="1" x14ac:dyDescent="0.2">
      <c r="A669" s="253"/>
      <c r="B669" s="253"/>
      <c r="C669" s="48" t="s">
        <v>4</v>
      </c>
      <c r="D669" s="49">
        <v>14</v>
      </c>
      <c r="E669" s="61">
        <v>23488949</v>
      </c>
      <c r="F669" s="50">
        <v>0</v>
      </c>
      <c r="G669" s="50">
        <v>0</v>
      </c>
      <c r="H669" s="61">
        <v>12159892</v>
      </c>
      <c r="I669" s="61">
        <v>242460</v>
      </c>
      <c r="J669" s="51">
        <v>2990937</v>
      </c>
      <c r="K669" s="61">
        <v>35891301</v>
      </c>
      <c r="L669" s="61">
        <v>38882238</v>
      </c>
      <c r="M669" s="112"/>
      <c r="N669" s="114">
        <v>35891301</v>
      </c>
      <c r="O669" s="114">
        <v>23731409</v>
      </c>
      <c r="P669" s="117">
        <v>1498673</v>
      </c>
      <c r="Q669" s="114">
        <v>43153901</v>
      </c>
      <c r="R669" s="114">
        <v>40162964</v>
      </c>
      <c r="S669" s="47"/>
    </row>
    <row r="670" spans="1:19" ht="12.75" customHeight="1" x14ac:dyDescent="0.2">
      <c r="A670" s="253"/>
      <c r="B670" s="253"/>
      <c r="C670" s="53" t="s">
        <v>3</v>
      </c>
      <c r="D670" s="54">
        <v>15</v>
      </c>
      <c r="E670" s="44">
        <v>13400.03</v>
      </c>
      <c r="F670" s="44">
        <v>0</v>
      </c>
      <c r="G670" s="44">
        <v>0</v>
      </c>
      <c r="H670" s="44">
        <v>6280.06</v>
      </c>
      <c r="I670" s="44">
        <v>125.22</v>
      </c>
      <c r="J670" s="44">
        <v>1650.44</v>
      </c>
      <c r="K670" s="44">
        <v>19805.310000000001</v>
      </c>
      <c r="L670" s="46">
        <v>21455.75</v>
      </c>
      <c r="M670" s="111"/>
      <c r="N670" s="113">
        <v>19805.310000000001</v>
      </c>
      <c r="O670" s="113">
        <v>13525.25</v>
      </c>
      <c r="P670" s="113">
        <v>774</v>
      </c>
      <c r="Q670" s="113">
        <v>23890.3</v>
      </c>
      <c r="R670" s="113">
        <v>22239.86</v>
      </c>
      <c r="S670" s="47"/>
    </row>
    <row r="671" spans="1:19" ht="9" customHeight="1" x14ac:dyDescent="0.2">
      <c r="A671" s="253"/>
      <c r="B671" s="253"/>
      <c r="C671" s="48" t="s">
        <v>4</v>
      </c>
      <c r="D671" s="49">
        <v>20</v>
      </c>
      <c r="E671" s="61">
        <v>25946076</v>
      </c>
      <c r="F671" s="50">
        <v>0</v>
      </c>
      <c r="G671" s="50">
        <v>0</v>
      </c>
      <c r="H671" s="61">
        <v>12159892</v>
      </c>
      <c r="I671" s="61">
        <v>242460</v>
      </c>
      <c r="J671" s="51">
        <v>3195697</v>
      </c>
      <c r="K671" s="61">
        <v>38348428</v>
      </c>
      <c r="L671" s="61">
        <v>41544125</v>
      </c>
      <c r="M671" s="112"/>
      <c r="N671" s="114">
        <v>38348428</v>
      </c>
      <c r="O671" s="114">
        <v>26188536</v>
      </c>
      <c r="P671" s="117">
        <v>1498673</v>
      </c>
      <c r="Q671" s="114">
        <v>46258071</v>
      </c>
      <c r="R671" s="114">
        <v>43062374</v>
      </c>
      <c r="S671" s="47"/>
    </row>
    <row r="672" spans="1:19" ht="12.75" customHeight="1" x14ac:dyDescent="0.2">
      <c r="A672" s="253"/>
      <c r="B672" s="253"/>
      <c r="C672" s="53" t="s">
        <v>3</v>
      </c>
      <c r="D672" s="54">
        <v>21</v>
      </c>
      <c r="E672" s="44">
        <v>14676.66</v>
      </c>
      <c r="F672" s="44">
        <v>0</v>
      </c>
      <c r="G672" s="44">
        <v>0</v>
      </c>
      <c r="H672" s="44">
        <v>6280.06</v>
      </c>
      <c r="I672" s="44">
        <v>125.22</v>
      </c>
      <c r="J672" s="44">
        <v>1756.83</v>
      </c>
      <c r="K672" s="44">
        <v>21081.94</v>
      </c>
      <c r="L672" s="46">
        <v>22838.77</v>
      </c>
      <c r="M672" s="111"/>
      <c r="N672" s="113">
        <v>21081.94</v>
      </c>
      <c r="O672" s="113">
        <v>14801.88</v>
      </c>
      <c r="P672" s="113">
        <v>774</v>
      </c>
      <c r="Q672" s="113">
        <v>25503.11</v>
      </c>
      <c r="R672" s="113">
        <v>23746.28</v>
      </c>
      <c r="S672" s="47"/>
    </row>
    <row r="673" spans="1:19" ht="9" customHeight="1" x14ac:dyDescent="0.2">
      <c r="A673" s="253"/>
      <c r="B673" s="253"/>
      <c r="C673" s="48" t="s">
        <v>4</v>
      </c>
      <c r="D673" s="49">
        <v>27</v>
      </c>
      <c r="E673" s="61">
        <v>28417976</v>
      </c>
      <c r="F673" s="50">
        <v>0</v>
      </c>
      <c r="G673" s="50">
        <v>0</v>
      </c>
      <c r="H673" s="61">
        <v>12159892</v>
      </c>
      <c r="I673" s="61">
        <v>242460</v>
      </c>
      <c r="J673" s="51">
        <v>3401697</v>
      </c>
      <c r="K673" s="61">
        <v>40820328</v>
      </c>
      <c r="L673" s="61">
        <v>44222025</v>
      </c>
      <c r="M673" s="112"/>
      <c r="N673" s="114">
        <v>40820328</v>
      </c>
      <c r="O673" s="114">
        <v>28660436</v>
      </c>
      <c r="P673" s="117">
        <v>1498673</v>
      </c>
      <c r="Q673" s="114">
        <v>49380907</v>
      </c>
      <c r="R673" s="114">
        <v>45979210</v>
      </c>
      <c r="S673" s="47"/>
    </row>
    <row r="674" spans="1:19" ht="12.75" customHeight="1" x14ac:dyDescent="0.2">
      <c r="A674" s="253"/>
      <c r="B674" s="253"/>
      <c r="C674" s="53" t="s">
        <v>3</v>
      </c>
      <c r="D674" s="54">
        <v>28</v>
      </c>
      <c r="E674" s="44">
        <v>15585.87</v>
      </c>
      <c r="F674" s="44">
        <v>0</v>
      </c>
      <c r="G674" s="44">
        <v>0</v>
      </c>
      <c r="H674" s="44">
        <v>6280.06</v>
      </c>
      <c r="I674" s="44">
        <v>125.22</v>
      </c>
      <c r="J674" s="44">
        <v>1832.6</v>
      </c>
      <c r="K674" s="44">
        <v>21991.15</v>
      </c>
      <c r="L674" s="46">
        <v>23823.75</v>
      </c>
      <c r="M674" s="111"/>
      <c r="N674" s="113">
        <v>21991.15</v>
      </c>
      <c r="O674" s="113">
        <v>15711.09</v>
      </c>
      <c r="P674" s="113">
        <v>774</v>
      </c>
      <c r="Q674" s="113">
        <v>26651.75</v>
      </c>
      <c r="R674" s="113">
        <v>24819.15</v>
      </c>
      <c r="S674" s="47"/>
    </row>
    <row r="675" spans="1:19" ht="9" customHeight="1" x14ac:dyDescent="0.2">
      <c r="A675" s="253"/>
      <c r="B675" s="253"/>
      <c r="C675" s="48" t="s">
        <v>4</v>
      </c>
      <c r="D675" s="49">
        <v>34</v>
      </c>
      <c r="E675" s="61">
        <v>30178453</v>
      </c>
      <c r="F675" s="50">
        <v>0</v>
      </c>
      <c r="G675" s="50">
        <v>0</v>
      </c>
      <c r="H675" s="61">
        <v>12159892</v>
      </c>
      <c r="I675" s="61">
        <v>242460</v>
      </c>
      <c r="J675" s="51">
        <v>3548408</v>
      </c>
      <c r="K675" s="61">
        <v>42580804</v>
      </c>
      <c r="L675" s="61">
        <v>46129212</v>
      </c>
      <c r="M675" s="112"/>
      <c r="N675" s="114">
        <v>42580804</v>
      </c>
      <c r="O675" s="114">
        <v>30420912</v>
      </c>
      <c r="P675" s="117">
        <v>1498673</v>
      </c>
      <c r="Q675" s="114">
        <v>51604984</v>
      </c>
      <c r="R675" s="114">
        <v>48056576</v>
      </c>
      <c r="S675" s="47"/>
    </row>
    <row r="676" spans="1:19" ht="12.75" customHeight="1" x14ac:dyDescent="0.2">
      <c r="A676" s="253"/>
      <c r="B676" s="253"/>
      <c r="C676" s="53" t="s">
        <v>3</v>
      </c>
      <c r="D676" s="54">
        <v>35</v>
      </c>
      <c r="E676" s="44">
        <v>16282.58</v>
      </c>
      <c r="F676" s="44">
        <v>0</v>
      </c>
      <c r="G676" s="44">
        <v>0</v>
      </c>
      <c r="H676" s="44">
        <v>6280.06</v>
      </c>
      <c r="I676" s="44">
        <v>125.22</v>
      </c>
      <c r="J676" s="44">
        <v>1890.66</v>
      </c>
      <c r="K676" s="44">
        <v>22687.86</v>
      </c>
      <c r="L676" s="46">
        <v>24578.52</v>
      </c>
      <c r="M676" s="111"/>
      <c r="N676" s="113">
        <v>22687.86</v>
      </c>
      <c r="O676" s="113">
        <v>16407.8</v>
      </c>
      <c r="P676" s="113">
        <v>774</v>
      </c>
      <c r="Q676" s="113">
        <v>27531.919999999998</v>
      </c>
      <c r="R676" s="113">
        <v>25641.26</v>
      </c>
      <c r="S676" s="47"/>
    </row>
    <row r="677" spans="1:19" ht="9" customHeight="1" x14ac:dyDescent="0.2">
      <c r="A677" s="254"/>
      <c r="B677" s="254"/>
      <c r="C677" s="58" t="s">
        <v>4</v>
      </c>
      <c r="D677" s="59"/>
      <c r="E677" s="61">
        <v>31527471</v>
      </c>
      <c r="F677" s="61">
        <v>0</v>
      </c>
      <c r="G677" s="61">
        <v>0</v>
      </c>
      <c r="H677" s="61">
        <v>12159892</v>
      </c>
      <c r="I677" s="61">
        <v>242460</v>
      </c>
      <c r="J677" s="61">
        <v>3660828</v>
      </c>
      <c r="K677" s="61">
        <v>43929823</v>
      </c>
      <c r="L677" s="61">
        <v>47590651</v>
      </c>
      <c r="M677" s="112"/>
      <c r="N677" s="117">
        <v>43929823</v>
      </c>
      <c r="O677" s="117">
        <v>31769931</v>
      </c>
      <c r="P677" s="117">
        <v>1498673</v>
      </c>
      <c r="Q677" s="117">
        <v>53309231</v>
      </c>
      <c r="R677" s="114">
        <v>49648403</v>
      </c>
      <c r="S677" s="47"/>
    </row>
    <row r="678" spans="1:19" ht="12.75" customHeight="1" x14ac:dyDescent="0.2">
      <c r="A678" s="239">
        <v>42370</v>
      </c>
      <c r="B678" s="239">
        <v>42735</v>
      </c>
      <c r="C678" s="42" t="s">
        <v>3</v>
      </c>
      <c r="D678" s="43">
        <v>0</v>
      </c>
      <c r="E678" s="44">
        <v>10481.969999999999</v>
      </c>
      <c r="F678" s="44">
        <v>0</v>
      </c>
      <c r="G678" s="44"/>
      <c r="H678" s="44">
        <v>6280.06</v>
      </c>
      <c r="I678" s="44">
        <v>125.22</v>
      </c>
      <c r="J678" s="44">
        <v>1407.27</v>
      </c>
      <c r="K678" s="44">
        <v>16887.25</v>
      </c>
      <c r="L678" s="46">
        <v>18294.52</v>
      </c>
      <c r="M678" s="111"/>
      <c r="N678" s="113">
        <v>16887.25</v>
      </c>
      <c r="O678" s="113">
        <v>10607.19</v>
      </c>
      <c r="P678" s="113">
        <v>774</v>
      </c>
      <c r="Q678" s="113">
        <v>20203.810000000001</v>
      </c>
      <c r="R678" s="113">
        <v>18796.54</v>
      </c>
      <c r="S678" s="47"/>
    </row>
    <row r="679" spans="1:19" ht="9" customHeight="1" x14ac:dyDescent="0.2">
      <c r="A679" s="252"/>
      <c r="B679" s="252"/>
      <c r="C679" s="48" t="s">
        <v>4</v>
      </c>
      <c r="D679" s="49">
        <v>8</v>
      </c>
      <c r="E679" s="61">
        <v>20295924</v>
      </c>
      <c r="F679" s="50">
        <v>0</v>
      </c>
      <c r="G679" s="50">
        <v>0</v>
      </c>
      <c r="H679" s="61">
        <v>12159892</v>
      </c>
      <c r="I679" s="61">
        <v>242460</v>
      </c>
      <c r="J679" s="51">
        <v>2724855</v>
      </c>
      <c r="K679" s="61">
        <v>32698276</v>
      </c>
      <c r="L679" s="61">
        <v>35423130</v>
      </c>
      <c r="M679" s="112"/>
      <c r="N679" s="114">
        <v>32698276</v>
      </c>
      <c r="O679" s="114">
        <v>20538384</v>
      </c>
      <c r="P679" s="117">
        <v>1498673</v>
      </c>
      <c r="Q679" s="114">
        <v>39120031</v>
      </c>
      <c r="R679" s="114">
        <v>36395177</v>
      </c>
      <c r="S679" s="47"/>
    </row>
    <row r="680" spans="1:19" ht="12.75" customHeight="1" x14ac:dyDescent="0.2">
      <c r="A680" s="255">
        <v>42370</v>
      </c>
      <c r="B680" s="255">
        <v>42735</v>
      </c>
      <c r="C680" s="53" t="s">
        <v>3</v>
      </c>
      <c r="D680" s="54">
        <v>9</v>
      </c>
      <c r="E680" s="44">
        <v>12203.03</v>
      </c>
      <c r="F680" s="44">
        <v>0</v>
      </c>
      <c r="G680" s="44">
        <v>0</v>
      </c>
      <c r="H680" s="44">
        <v>6280.06</v>
      </c>
      <c r="I680" s="44">
        <v>125.22</v>
      </c>
      <c r="J680" s="44">
        <v>1550.69</v>
      </c>
      <c r="K680" s="44">
        <v>18608.310000000001</v>
      </c>
      <c r="L680" s="46">
        <v>20159</v>
      </c>
      <c r="M680" s="111"/>
      <c r="N680" s="113">
        <v>18608.310000000001</v>
      </c>
      <c r="O680" s="113">
        <v>12328.25</v>
      </c>
      <c r="P680" s="113">
        <v>774</v>
      </c>
      <c r="Q680" s="113">
        <v>22378.09</v>
      </c>
      <c r="R680" s="113">
        <v>20827.400000000001</v>
      </c>
      <c r="S680" s="47"/>
    </row>
    <row r="681" spans="1:19" ht="9" customHeight="1" x14ac:dyDescent="0.2">
      <c r="A681" s="255"/>
      <c r="B681" s="255"/>
      <c r="C681" s="48" t="s">
        <v>4</v>
      </c>
      <c r="D681" s="49">
        <v>14</v>
      </c>
      <c r="E681" s="61">
        <v>23628361</v>
      </c>
      <c r="F681" s="50">
        <v>0</v>
      </c>
      <c r="G681" s="50">
        <v>0</v>
      </c>
      <c r="H681" s="61">
        <v>12159892</v>
      </c>
      <c r="I681" s="61">
        <v>242460</v>
      </c>
      <c r="J681" s="51">
        <v>3002555</v>
      </c>
      <c r="K681" s="61">
        <v>36030712</v>
      </c>
      <c r="L681" s="61">
        <v>39033267</v>
      </c>
      <c r="M681" s="112"/>
      <c r="N681" s="114">
        <v>36030712</v>
      </c>
      <c r="O681" s="114">
        <v>23870821</v>
      </c>
      <c r="P681" s="117">
        <v>1498673</v>
      </c>
      <c r="Q681" s="114">
        <v>43330024</v>
      </c>
      <c r="R681" s="114">
        <v>40327470</v>
      </c>
      <c r="S681" s="47"/>
    </row>
    <row r="682" spans="1:19" ht="12.75" customHeight="1" x14ac:dyDescent="0.2">
      <c r="A682" s="255"/>
      <c r="B682" s="255"/>
      <c r="C682" s="53" t="s">
        <v>3</v>
      </c>
      <c r="D682" s="54">
        <v>15</v>
      </c>
      <c r="E682" s="44">
        <v>13478.03</v>
      </c>
      <c r="F682" s="44">
        <v>0</v>
      </c>
      <c r="G682" s="44">
        <v>0</v>
      </c>
      <c r="H682" s="44">
        <v>6280.06</v>
      </c>
      <c r="I682" s="44">
        <v>125.22</v>
      </c>
      <c r="J682" s="44">
        <v>1656.94</v>
      </c>
      <c r="K682" s="44">
        <v>19883.310000000001</v>
      </c>
      <c r="L682" s="46">
        <v>21540.25</v>
      </c>
      <c r="M682" s="111"/>
      <c r="N682" s="113">
        <v>19883.310000000001</v>
      </c>
      <c r="O682" s="113">
        <v>13603.25</v>
      </c>
      <c r="P682" s="113">
        <v>774</v>
      </c>
      <c r="Q682" s="113">
        <v>23988.84</v>
      </c>
      <c r="R682" s="113">
        <v>22331.9</v>
      </c>
      <c r="S682" s="47"/>
    </row>
    <row r="683" spans="1:19" ht="9" customHeight="1" x14ac:dyDescent="0.2">
      <c r="A683" s="255"/>
      <c r="B683" s="255"/>
      <c r="C683" s="48" t="s">
        <v>4</v>
      </c>
      <c r="D683" s="49">
        <v>20</v>
      </c>
      <c r="E683" s="61">
        <v>26097105</v>
      </c>
      <c r="F683" s="50">
        <v>0</v>
      </c>
      <c r="G683" s="50">
        <v>0</v>
      </c>
      <c r="H683" s="61">
        <v>12159892</v>
      </c>
      <c r="I683" s="61">
        <v>242460</v>
      </c>
      <c r="J683" s="51">
        <v>3208283</v>
      </c>
      <c r="K683" s="61">
        <v>38499457</v>
      </c>
      <c r="L683" s="61">
        <v>41707740</v>
      </c>
      <c r="M683" s="112"/>
      <c r="N683" s="114">
        <v>38499457</v>
      </c>
      <c r="O683" s="114">
        <v>26339565</v>
      </c>
      <c r="P683" s="117">
        <v>1498673</v>
      </c>
      <c r="Q683" s="114">
        <v>46448871</v>
      </c>
      <c r="R683" s="114">
        <v>43240588</v>
      </c>
      <c r="S683" s="47"/>
    </row>
    <row r="684" spans="1:19" ht="12.75" customHeight="1" x14ac:dyDescent="0.2">
      <c r="A684" s="255"/>
      <c r="B684" s="255"/>
      <c r="C684" s="53" t="s">
        <v>3</v>
      </c>
      <c r="D684" s="54">
        <v>21</v>
      </c>
      <c r="E684" s="44">
        <v>14759.46</v>
      </c>
      <c r="F684" s="44">
        <v>0</v>
      </c>
      <c r="G684" s="44">
        <v>0</v>
      </c>
      <c r="H684" s="44">
        <v>6280.06</v>
      </c>
      <c r="I684" s="44">
        <v>125.22</v>
      </c>
      <c r="J684" s="44">
        <v>1763.73</v>
      </c>
      <c r="K684" s="44">
        <v>21164.74</v>
      </c>
      <c r="L684" s="46">
        <v>22928.47</v>
      </c>
      <c r="M684" s="111"/>
      <c r="N684" s="113">
        <v>21164.74</v>
      </c>
      <c r="O684" s="113">
        <v>14884.68</v>
      </c>
      <c r="P684" s="113">
        <v>774</v>
      </c>
      <c r="Q684" s="113">
        <v>25607.71</v>
      </c>
      <c r="R684" s="113">
        <v>23843.98</v>
      </c>
      <c r="S684" s="47"/>
    </row>
    <row r="685" spans="1:19" ht="9" customHeight="1" x14ac:dyDescent="0.2">
      <c r="A685" s="255"/>
      <c r="B685" s="255"/>
      <c r="C685" s="48" t="s">
        <v>4</v>
      </c>
      <c r="D685" s="49">
        <v>27</v>
      </c>
      <c r="E685" s="61">
        <v>28578300</v>
      </c>
      <c r="F685" s="50">
        <v>0</v>
      </c>
      <c r="G685" s="50">
        <v>0</v>
      </c>
      <c r="H685" s="61">
        <v>12159892</v>
      </c>
      <c r="I685" s="61">
        <v>242460</v>
      </c>
      <c r="J685" s="51">
        <v>3415057</v>
      </c>
      <c r="K685" s="61">
        <v>40980651</v>
      </c>
      <c r="L685" s="61">
        <v>44395709</v>
      </c>
      <c r="M685" s="112"/>
      <c r="N685" s="114">
        <v>40980651</v>
      </c>
      <c r="O685" s="114">
        <v>28820759</v>
      </c>
      <c r="P685" s="117">
        <v>1498673</v>
      </c>
      <c r="Q685" s="114">
        <v>49583441</v>
      </c>
      <c r="R685" s="114">
        <v>46168383</v>
      </c>
      <c r="S685" s="47"/>
    </row>
    <row r="686" spans="1:19" ht="12.75" customHeight="1" x14ac:dyDescent="0.2">
      <c r="A686" s="255"/>
      <c r="B686" s="255"/>
      <c r="C686" s="53" t="s">
        <v>3</v>
      </c>
      <c r="D686" s="54">
        <v>28</v>
      </c>
      <c r="E686" s="44">
        <v>15672.27</v>
      </c>
      <c r="F686" s="44">
        <v>0</v>
      </c>
      <c r="G686" s="44">
        <v>0</v>
      </c>
      <c r="H686" s="44">
        <v>6280.06</v>
      </c>
      <c r="I686" s="44">
        <v>125.22</v>
      </c>
      <c r="J686" s="44">
        <v>1839.8</v>
      </c>
      <c r="K686" s="44">
        <v>22077.55</v>
      </c>
      <c r="L686" s="46">
        <v>23917.35</v>
      </c>
      <c r="M686" s="111"/>
      <c r="N686" s="113">
        <v>22077.55</v>
      </c>
      <c r="O686" s="113">
        <v>15797.49</v>
      </c>
      <c r="P686" s="113">
        <v>774</v>
      </c>
      <c r="Q686" s="113">
        <v>26760.9</v>
      </c>
      <c r="R686" s="113">
        <v>24921.1</v>
      </c>
      <c r="S686" s="47"/>
    </row>
    <row r="687" spans="1:19" ht="9" customHeight="1" x14ac:dyDescent="0.2">
      <c r="A687" s="255"/>
      <c r="B687" s="255"/>
      <c r="C687" s="48" t="s">
        <v>4</v>
      </c>
      <c r="D687" s="49">
        <v>34</v>
      </c>
      <c r="E687" s="61">
        <v>30345746</v>
      </c>
      <c r="F687" s="50">
        <v>0</v>
      </c>
      <c r="G687" s="50">
        <v>0</v>
      </c>
      <c r="H687" s="61">
        <v>12159892</v>
      </c>
      <c r="I687" s="61">
        <v>242460</v>
      </c>
      <c r="J687" s="51">
        <v>3562350</v>
      </c>
      <c r="K687" s="61">
        <v>42748098</v>
      </c>
      <c r="L687" s="61">
        <v>46310447</v>
      </c>
      <c r="M687" s="112"/>
      <c r="N687" s="114">
        <v>42748098</v>
      </c>
      <c r="O687" s="114">
        <v>30588206</v>
      </c>
      <c r="P687" s="117">
        <v>1498673</v>
      </c>
      <c r="Q687" s="114">
        <v>51816328</v>
      </c>
      <c r="R687" s="114">
        <v>48253978</v>
      </c>
      <c r="S687" s="47"/>
    </row>
    <row r="688" spans="1:19" ht="12.75" customHeight="1" x14ac:dyDescent="0.2">
      <c r="A688" s="255"/>
      <c r="B688" s="255"/>
      <c r="C688" s="53" t="s">
        <v>3</v>
      </c>
      <c r="D688" s="54">
        <v>35</v>
      </c>
      <c r="E688" s="44">
        <v>16371.38</v>
      </c>
      <c r="F688" s="44">
        <v>0</v>
      </c>
      <c r="G688" s="44">
        <v>0</v>
      </c>
      <c r="H688" s="44">
        <v>6280.06</v>
      </c>
      <c r="I688" s="44">
        <v>125.22</v>
      </c>
      <c r="J688" s="44">
        <v>1898.06</v>
      </c>
      <c r="K688" s="44">
        <v>22776.66</v>
      </c>
      <c r="L688" s="46">
        <v>24674.720000000001</v>
      </c>
      <c r="M688" s="111"/>
      <c r="N688" s="113">
        <v>22776.66</v>
      </c>
      <c r="O688" s="113">
        <v>16496.599999999999</v>
      </c>
      <c r="P688" s="113">
        <v>774</v>
      </c>
      <c r="Q688" s="113">
        <v>27644.11</v>
      </c>
      <c r="R688" s="113">
        <v>25746.05</v>
      </c>
      <c r="S688" s="47"/>
    </row>
    <row r="689" spans="1:19" ht="9" customHeight="1" x14ac:dyDescent="0.2">
      <c r="A689" s="256"/>
      <c r="B689" s="256"/>
      <c r="C689" s="58" t="s">
        <v>4</v>
      </c>
      <c r="D689" s="59"/>
      <c r="E689" s="61">
        <v>31699412</v>
      </c>
      <c r="F689" s="50">
        <v>0</v>
      </c>
      <c r="G689" s="50">
        <v>0</v>
      </c>
      <c r="H689" s="61">
        <v>12159892</v>
      </c>
      <c r="I689" s="61">
        <v>242460</v>
      </c>
      <c r="J689" s="61">
        <v>3675157</v>
      </c>
      <c r="K689" s="61">
        <v>44101763</v>
      </c>
      <c r="L689" s="61">
        <v>47776920</v>
      </c>
      <c r="M689" s="112"/>
      <c r="N689" s="117">
        <v>44101763</v>
      </c>
      <c r="O689" s="117">
        <v>31941872</v>
      </c>
      <c r="P689" s="117">
        <v>1498673</v>
      </c>
      <c r="Q689" s="117">
        <v>53526461</v>
      </c>
      <c r="R689" s="114">
        <v>49851304</v>
      </c>
      <c r="S689" s="47"/>
    </row>
    <row r="690" spans="1:19" ht="12.75" customHeight="1" x14ac:dyDescent="0.2">
      <c r="A690" s="239">
        <v>42736</v>
      </c>
      <c r="B690" s="239">
        <v>43159</v>
      </c>
      <c r="C690" s="42" t="s">
        <v>3</v>
      </c>
      <c r="D690" s="43">
        <v>0</v>
      </c>
      <c r="E690" s="44">
        <v>10615.17</v>
      </c>
      <c r="F690" s="44">
        <v>0</v>
      </c>
      <c r="G690" s="44"/>
      <c r="H690" s="44">
        <v>6280.06</v>
      </c>
      <c r="I690" s="44">
        <v>125.22</v>
      </c>
      <c r="J690" s="44">
        <v>1418.37</v>
      </c>
      <c r="K690" s="44">
        <v>17020.45</v>
      </c>
      <c r="L690" s="46">
        <v>18438.82</v>
      </c>
      <c r="M690" s="111"/>
      <c r="N690" s="113">
        <v>17020.45</v>
      </c>
      <c r="O690" s="113">
        <v>10740.39</v>
      </c>
      <c r="P690" s="113">
        <v>774</v>
      </c>
      <c r="Q690" s="113">
        <v>20372.09</v>
      </c>
      <c r="R690" s="113">
        <v>18953.72</v>
      </c>
      <c r="S690" s="47"/>
    </row>
    <row r="691" spans="1:19" ht="9" customHeight="1" x14ac:dyDescent="0.2">
      <c r="A691" s="252"/>
      <c r="B691" s="252"/>
      <c r="C691" s="48" t="s">
        <v>4</v>
      </c>
      <c r="D691" s="49">
        <v>8</v>
      </c>
      <c r="E691" s="61">
        <v>20553835</v>
      </c>
      <c r="F691" s="50">
        <v>0</v>
      </c>
      <c r="G691" s="50">
        <v>0</v>
      </c>
      <c r="H691" s="61">
        <v>12159892</v>
      </c>
      <c r="I691" s="61">
        <v>242460</v>
      </c>
      <c r="J691" s="51">
        <v>2746347</v>
      </c>
      <c r="K691" s="61">
        <v>32956187</v>
      </c>
      <c r="L691" s="61">
        <v>35702534</v>
      </c>
      <c r="M691" s="112"/>
      <c r="N691" s="114">
        <v>32956187</v>
      </c>
      <c r="O691" s="114">
        <v>20796295</v>
      </c>
      <c r="P691" s="117">
        <v>1498673</v>
      </c>
      <c r="Q691" s="114">
        <v>39445867</v>
      </c>
      <c r="R691" s="114">
        <v>36699519</v>
      </c>
      <c r="S691" s="47"/>
    </row>
    <row r="692" spans="1:19" ht="12.75" customHeight="1" x14ac:dyDescent="0.2">
      <c r="A692" s="259">
        <v>42736</v>
      </c>
      <c r="B692" s="259">
        <v>43159</v>
      </c>
      <c r="C692" s="53" t="s">
        <v>3</v>
      </c>
      <c r="D692" s="54">
        <v>9</v>
      </c>
      <c r="E692" s="44">
        <v>12350.63</v>
      </c>
      <c r="F692" s="44">
        <v>0</v>
      </c>
      <c r="G692" s="44">
        <v>0</v>
      </c>
      <c r="H692" s="44">
        <v>6280.06</v>
      </c>
      <c r="I692" s="44">
        <v>125.22</v>
      </c>
      <c r="J692" s="44">
        <v>1562.99</v>
      </c>
      <c r="K692" s="44">
        <v>18755.91</v>
      </c>
      <c r="L692" s="46">
        <v>20318.900000000001</v>
      </c>
      <c r="M692" s="111"/>
      <c r="N692" s="113">
        <v>18755.91</v>
      </c>
      <c r="O692" s="113">
        <v>12475.85</v>
      </c>
      <c r="P692" s="113">
        <v>774</v>
      </c>
      <c r="Q692" s="113">
        <v>22564.55</v>
      </c>
      <c r="R692" s="113">
        <v>21001.56</v>
      </c>
      <c r="S692" s="47"/>
    </row>
    <row r="693" spans="1:19" ht="9" customHeight="1" x14ac:dyDescent="0.2">
      <c r="A693" s="259"/>
      <c r="B693" s="259"/>
      <c r="C693" s="48" t="s">
        <v>4</v>
      </c>
      <c r="D693" s="49">
        <v>14</v>
      </c>
      <c r="E693" s="61">
        <v>23914154</v>
      </c>
      <c r="F693" s="50">
        <v>0</v>
      </c>
      <c r="G693" s="50">
        <v>0</v>
      </c>
      <c r="H693" s="61">
        <v>12159892</v>
      </c>
      <c r="I693" s="61">
        <v>242460</v>
      </c>
      <c r="J693" s="51">
        <v>3026371</v>
      </c>
      <c r="K693" s="61">
        <v>36316506</v>
      </c>
      <c r="L693" s="61">
        <v>39342877</v>
      </c>
      <c r="M693" s="112"/>
      <c r="N693" s="114">
        <v>36316506</v>
      </c>
      <c r="O693" s="114">
        <v>24156614</v>
      </c>
      <c r="P693" s="117">
        <v>1498673</v>
      </c>
      <c r="Q693" s="114">
        <v>43691061</v>
      </c>
      <c r="R693" s="114">
        <v>40664691</v>
      </c>
      <c r="S693" s="47"/>
    </row>
    <row r="694" spans="1:19" ht="12.75" customHeight="1" x14ac:dyDescent="0.2">
      <c r="A694" s="259"/>
      <c r="B694" s="259"/>
      <c r="C694" s="53" t="s">
        <v>3</v>
      </c>
      <c r="D694" s="54">
        <v>15</v>
      </c>
      <c r="E694" s="44">
        <v>13634.03</v>
      </c>
      <c r="F694" s="44">
        <v>0</v>
      </c>
      <c r="G694" s="44">
        <v>0</v>
      </c>
      <c r="H694" s="44">
        <v>6280.06</v>
      </c>
      <c r="I694" s="44">
        <v>125.22</v>
      </c>
      <c r="J694" s="44">
        <v>1669.94</v>
      </c>
      <c r="K694" s="44">
        <v>20039.310000000001</v>
      </c>
      <c r="L694" s="46">
        <v>21709.25</v>
      </c>
      <c r="M694" s="111"/>
      <c r="N694" s="113">
        <v>20039.310000000001</v>
      </c>
      <c r="O694" s="113">
        <v>13759.25</v>
      </c>
      <c r="P694" s="113">
        <v>774</v>
      </c>
      <c r="Q694" s="113">
        <v>24185.919999999998</v>
      </c>
      <c r="R694" s="113">
        <v>22515.98</v>
      </c>
      <c r="S694" s="47"/>
    </row>
    <row r="695" spans="1:19" ht="9" customHeight="1" x14ac:dyDescent="0.2">
      <c r="A695" s="259"/>
      <c r="B695" s="259"/>
      <c r="C695" s="48" t="s">
        <v>4</v>
      </c>
      <c r="D695" s="49">
        <v>20</v>
      </c>
      <c r="E695" s="61">
        <v>26399163</v>
      </c>
      <c r="F695" s="50">
        <v>0</v>
      </c>
      <c r="G695" s="50">
        <v>0</v>
      </c>
      <c r="H695" s="61">
        <v>12159892</v>
      </c>
      <c r="I695" s="61">
        <v>242460</v>
      </c>
      <c r="J695" s="51">
        <v>3233455</v>
      </c>
      <c r="K695" s="61">
        <v>38801515</v>
      </c>
      <c r="L695" s="61">
        <v>42034969</v>
      </c>
      <c r="M695" s="112"/>
      <c r="N695" s="114">
        <v>38801515</v>
      </c>
      <c r="O695" s="114">
        <v>26641623</v>
      </c>
      <c r="P695" s="117">
        <v>1498673</v>
      </c>
      <c r="Q695" s="114">
        <v>46830471</v>
      </c>
      <c r="R695" s="114">
        <v>43597017</v>
      </c>
      <c r="S695" s="47"/>
    </row>
    <row r="696" spans="1:19" ht="12.75" customHeight="1" x14ac:dyDescent="0.2">
      <c r="A696" s="259"/>
      <c r="B696" s="259"/>
      <c r="C696" s="53" t="s">
        <v>3</v>
      </c>
      <c r="D696" s="54">
        <v>21</v>
      </c>
      <c r="E696" s="44">
        <v>14926.26</v>
      </c>
      <c r="F696" s="44">
        <v>0</v>
      </c>
      <c r="G696" s="44">
        <v>0</v>
      </c>
      <c r="H696" s="44">
        <v>6280.06</v>
      </c>
      <c r="I696" s="44">
        <v>125.22</v>
      </c>
      <c r="J696" s="44">
        <v>1777.63</v>
      </c>
      <c r="K696" s="44">
        <v>21331.54</v>
      </c>
      <c r="L696" s="46">
        <v>23109.17</v>
      </c>
      <c r="M696" s="111"/>
      <c r="N696" s="113">
        <v>21331.54</v>
      </c>
      <c r="O696" s="113">
        <v>15051.48</v>
      </c>
      <c r="P696" s="113">
        <v>774</v>
      </c>
      <c r="Q696" s="113">
        <v>25818.44</v>
      </c>
      <c r="R696" s="113">
        <v>24040.81</v>
      </c>
      <c r="S696" s="47"/>
    </row>
    <row r="697" spans="1:19" ht="9" customHeight="1" x14ac:dyDescent="0.2">
      <c r="A697" s="259"/>
      <c r="B697" s="259"/>
      <c r="C697" s="48" t="s">
        <v>4</v>
      </c>
      <c r="D697" s="49">
        <v>27</v>
      </c>
      <c r="E697" s="61">
        <v>28901269</v>
      </c>
      <c r="F697" s="50">
        <v>0</v>
      </c>
      <c r="G697" s="50">
        <v>0</v>
      </c>
      <c r="H697" s="61">
        <v>12159892</v>
      </c>
      <c r="I697" s="61">
        <v>242460</v>
      </c>
      <c r="J697" s="51">
        <v>3441972</v>
      </c>
      <c r="K697" s="61">
        <v>41303621</v>
      </c>
      <c r="L697" s="61">
        <v>44745593</v>
      </c>
      <c r="M697" s="112"/>
      <c r="N697" s="114">
        <v>41303621</v>
      </c>
      <c r="O697" s="114">
        <v>29143729</v>
      </c>
      <c r="P697" s="117">
        <v>1498673</v>
      </c>
      <c r="Q697" s="114">
        <v>49991471</v>
      </c>
      <c r="R697" s="114">
        <v>46549499</v>
      </c>
      <c r="S697" s="47"/>
    </row>
    <row r="698" spans="1:19" ht="12.75" customHeight="1" x14ac:dyDescent="0.2">
      <c r="A698" s="259"/>
      <c r="B698" s="259"/>
      <c r="C698" s="53" t="s">
        <v>3</v>
      </c>
      <c r="D698" s="54">
        <v>28</v>
      </c>
      <c r="E698" s="44">
        <v>15846.27</v>
      </c>
      <c r="F698" s="44">
        <v>0</v>
      </c>
      <c r="G698" s="44">
        <v>0</v>
      </c>
      <c r="H698" s="44">
        <v>6280.06</v>
      </c>
      <c r="I698" s="44">
        <v>125.22</v>
      </c>
      <c r="J698" s="44">
        <v>1854.3</v>
      </c>
      <c r="K698" s="44">
        <v>22251.55</v>
      </c>
      <c r="L698" s="46">
        <v>24105.85</v>
      </c>
      <c r="M698" s="111"/>
      <c r="N698" s="113">
        <v>22251.55</v>
      </c>
      <c r="O698" s="113">
        <v>15971.49</v>
      </c>
      <c r="P698" s="113">
        <v>774</v>
      </c>
      <c r="Q698" s="113">
        <v>26980.720000000001</v>
      </c>
      <c r="R698" s="113">
        <v>25126.42</v>
      </c>
      <c r="S698" s="47"/>
    </row>
    <row r="699" spans="1:19" ht="9" customHeight="1" x14ac:dyDescent="0.2">
      <c r="A699" s="259"/>
      <c r="B699" s="259"/>
      <c r="C699" s="48" t="s">
        <v>4</v>
      </c>
      <c r="D699" s="49">
        <v>34</v>
      </c>
      <c r="E699" s="61">
        <v>30682657</v>
      </c>
      <c r="F699" s="50">
        <v>0</v>
      </c>
      <c r="G699" s="50">
        <v>0</v>
      </c>
      <c r="H699" s="61">
        <v>12159892</v>
      </c>
      <c r="I699" s="61">
        <v>242460</v>
      </c>
      <c r="J699" s="51">
        <v>3590425</v>
      </c>
      <c r="K699" s="61">
        <v>43085009</v>
      </c>
      <c r="L699" s="61">
        <v>46675434</v>
      </c>
      <c r="M699" s="112"/>
      <c r="N699" s="114">
        <v>43085009</v>
      </c>
      <c r="O699" s="114">
        <v>30925117</v>
      </c>
      <c r="P699" s="117">
        <v>1498673</v>
      </c>
      <c r="Q699" s="114">
        <v>52241959</v>
      </c>
      <c r="R699" s="114">
        <v>48651533</v>
      </c>
      <c r="S699" s="47"/>
    </row>
    <row r="700" spans="1:19" ht="12.75" customHeight="1" x14ac:dyDescent="0.2">
      <c r="A700" s="259"/>
      <c r="B700" s="259"/>
      <c r="C700" s="53" t="s">
        <v>3</v>
      </c>
      <c r="D700" s="54">
        <v>35</v>
      </c>
      <c r="E700" s="44">
        <v>16551.38</v>
      </c>
      <c r="F700" s="44">
        <v>0</v>
      </c>
      <c r="G700" s="44">
        <v>0</v>
      </c>
      <c r="H700" s="44">
        <v>6280.06</v>
      </c>
      <c r="I700" s="44">
        <v>125.22</v>
      </c>
      <c r="J700" s="44">
        <v>1913.06</v>
      </c>
      <c r="K700" s="44">
        <v>22956.66</v>
      </c>
      <c r="L700" s="46">
        <v>24869.72</v>
      </c>
      <c r="M700" s="111"/>
      <c r="N700" s="113">
        <v>22956.66</v>
      </c>
      <c r="O700" s="113">
        <v>16676.599999999999</v>
      </c>
      <c r="P700" s="113">
        <v>774</v>
      </c>
      <c r="Q700" s="113">
        <v>27871.51</v>
      </c>
      <c r="R700" s="113">
        <v>25958.45</v>
      </c>
      <c r="S700" s="47"/>
    </row>
    <row r="701" spans="1:19" ht="9" customHeight="1" x14ac:dyDescent="0.2">
      <c r="A701" s="260"/>
      <c r="B701" s="260"/>
      <c r="C701" s="58" t="s">
        <v>4</v>
      </c>
      <c r="D701" s="59"/>
      <c r="E701" s="61">
        <v>32047941</v>
      </c>
      <c r="F701" s="61">
        <v>0</v>
      </c>
      <c r="G701" s="61">
        <v>0</v>
      </c>
      <c r="H701" s="61">
        <v>12159892</v>
      </c>
      <c r="I701" s="61">
        <v>242460</v>
      </c>
      <c r="J701" s="61">
        <v>3704201</v>
      </c>
      <c r="K701" s="61">
        <v>44450292</v>
      </c>
      <c r="L701" s="61">
        <v>48154493</v>
      </c>
      <c r="M701" s="112"/>
      <c r="N701" s="117">
        <v>44450292</v>
      </c>
      <c r="O701" s="117">
        <v>32290400</v>
      </c>
      <c r="P701" s="117">
        <v>1498673</v>
      </c>
      <c r="Q701" s="117">
        <v>53966769</v>
      </c>
      <c r="R701" s="114">
        <v>50262568</v>
      </c>
      <c r="S701" s="47"/>
    </row>
    <row r="702" spans="1:19" ht="12.75" customHeight="1" x14ac:dyDescent="0.2">
      <c r="A702" s="239">
        <v>43160</v>
      </c>
      <c r="B702" s="239">
        <v>43190</v>
      </c>
      <c r="C702" s="42" t="s">
        <v>3</v>
      </c>
      <c r="D702" s="43">
        <v>0</v>
      </c>
      <c r="E702" s="44">
        <v>10991.97</v>
      </c>
      <c r="F702" s="44">
        <v>0</v>
      </c>
      <c r="G702" s="44"/>
      <c r="H702" s="44">
        <v>6280.06</v>
      </c>
      <c r="I702" s="44">
        <v>125.22</v>
      </c>
      <c r="J702" s="44">
        <v>1449.77</v>
      </c>
      <c r="K702" s="44">
        <v>17397.25</v>
      </c>
      <c r="L702" s="46">
        <v>18847.02</v>
      </c>
      <c r="M702" s="111"/>
      <c r="N702" s="113">
        <v>17397.25</v>
      </c>
      <c r="O702" s="113">
        <v>11117.19</v>
      </c>
      <c r="P702" s="113">
        <v>884.4</v>
      </c>
      <c r="Q702" s="113">
        <v>20848.11</v>
      </c>
      <c r="R702" s="113">
        <v>19398.34</v>
      </c>
      <c r="S702" s="47"/>
    </row>
    <row r="703" spans="1:19" ht="9" customHeight="1" x14ac:dyDescent="0.2">
      <c r="A703" s="252"/>
      <c r="B703" s="252"/>
      <c r="C703" s="48" t="s">
        <v>4</v>
      </c>
      <c r="D703" s="49">
        <v>8</v>
      </c>
      <c r="E703" s="61">
        <v>21283422</v>
      </c>
      <c r="F703" s="50">
        <v>0</v>
      </c>
      <c r="G703" s="50">
        <v>0</v>
      </c>
      <c r="H703" s="61">
        <v>12159892</v>
      </c>
      <c r="I703" s="61">
        <v>242460</v>
      </c>
      <c r="J703" s="51">
        <v>2807146</v>
      </c>
      <c r="K703" s="61">
        <v>33685773</v>
      </c>
      <c r="L703" s="61">
        <v>36492919</v>
      </c>
      <c r="M703" s="112"/>
      <c r="N703" s="114">
        <v>33685773</v>
      </c>
      <c r="O703" s="114">
        <v>21525881</v>
      </c>
      <c r="P703" s="117">
        <v>1712437</v>
      </c>
      <c r="Q703" s="114">
        <v>40367570</v>
      </c>
      <c r="R703" s="114">
        <v>37560424</v>
      </c>
      <c r="S703" s="47"/>
    </row>
    <row r="704" spans="1:19" ht="12.75" customHeight="1" x14ac:dyDescent="0.2">
      <c r="A704" s="255">
        <v>43160</v>
      </c>
      <c r="B704" s="255">
        <v>43190</v>
      </c>
      <c r="C704" s="53" t="s">
        <v>3</v>
      </c>
      <c r="D704" s="54">
        <v>9</v>
      </c>
      <c r="E704" s="44">
        <v>12767.03</v>
      </c>
      <c r="F704" s="44">
        <v>0</v>
      </c>
      <c r="G704" s="44">
        <v>0</v>
      </c>
      <c r="H704" s="44">
        <v>6280.06</v>
      </c>
      <c r="I704" s="44">
        <v>125.22</v>
      </c>
      <c r="J704" s="44">
        <v>1597.69</v>
      </c>
      <c r="K704" s="44">
        <v>19172.310000000001</v>
      </c>
      <c r="L704" s="46">
        <v>20770</v>
      </c>
      <c r="M704" s="111"/>
      <c r="N704" s="113">
        <v>19172.310000000001</v>
      </c>
      <c r="O704" s="113">
        <v>12892.25</v>
      </c>
      <c r="P704" s="113">
        <v>884.4</v>
      </c>
      <c r="Q704" s="113">
        <v>23090.61</v>
      </c>
      <c r="R704" s="113">
        <v>21492.92</v>
      </c>
      <c r="S704" s="47"/>
    </row>
    <row r="705" spans="1:19" ht="9" customHeight="1" x14ac:dyDescent="0.2">
      <c r="A705" s="255"/>
      <c r="B705" s="255"/>
      <c r="C705" s="48" t="s">
        <v>4</v>
      </c>
      <c r="D705" s="49">
        <v>14</v>
      </c>
      <c r="E705" s="61">
        <v>24720417</v>
      </c>
      <c r="F705" s="50">
        <v>0</v>
      </c>
      <c r="G705" s="50">
        <v>0</v>
      </c>
      <c r="H705" s="61">
        <v>12159892</v>
      </c>
      <c r="I705" s="61">
        <v>242460</v>
      </c>
      <c r="J705" s="51">
        <v>3093559</v>
      </c>
      <c r="K705" s="61">
        <v>37122769</v>
      </c>
      <c r="L705" s="61">
        <v>40216328</v>
      </c>
      <c r="M705" s="112"/>
      <c r="N705" s="114">
        <v>37122769</v>
      </c>
      <c r="O705" s="114">
        <v>24962877</v>
      </c>
      <c r="P705" s="117">
        <v>1712437</v>
      </c>
      <c r="Q705" s="114">
        <v>44709655</v>
      </c>
      <c r="R705" s="114">
        <v>41616096</v>
      </c>
      <c r="S705" s="47"/>
    </row>
    <row r="706" spans="1:19" ht="12.75" customHeight="1" x14ac:dyDescent="0.2">
      <c r="A706" s="255"/>
      <c r="B706" s="255"/>
      <c r="C706" s="53" t="s">
        <v>3</v>
      </c>
      <c r="D706" s="54">
        <v>15</v>
      </c>
      <c r="E706" s="44">
        <v>14084.03</v>
      </c>
      <c r="F706" s="44">
        <v>0</v>
      </c>
      <c r="G706" s="44">
        <v>0</v>
      </c>
      <c r="H706" s="44">
        <v>6280.06</v>
      </c>
      <c r="I706" s="44">
        <v>125.22</v>
      </c>
      <c r="J706" s="44">
        <v>1707.44</v>
      </c>
      <c r="K706" s="44">
        <v>20489.310000000001</v>
      </c>
      <c r="L706" s="46">
        <v>22196.75</v>
      </c>
      <c r="M706" s="111"/>
      <c r="N706" s="113">
        <v>20489.310000000001</v>
      </c>
      <c r="O706" s="113">
        <v>14209.25</v>
      </c>
      <c r="P706" s="113">
        <v>884.4</v>
      </c>
      <c r="Q706" s="113">
        <v>24754.42</v>
      </c>
      <c r="R706" s="113">
        <v>23046.98</v>
      </c>
      <c r="S706" s="47"/>
    </row>
    <row r="707" spans="1:19" ht="9" customHeight="1" x14ac:dyDescent="0.2">
      <c r="A707" s="255"/>
      <c r="B707" s="255"/>
      <c r="C707" s="48" t="s">
        <v>4</v>
      </c>
      <c r="D707" s="49">
        <v>20</v>
      </c>
      <c r="E707" s="61">
        <v>27270485</v>
      </c>
      <c r="F707" s="50">
        <v>0</v>
      </c>
      <c r="G707" s="50">
        <v>0</v>
      </c>
      <c r="H707" s="61">
        <v>12159892</v>
      </c>
      <c r="I707" s="61">
        <v>242460</v>
      </c>
      <c r="J707" s="51">
        <v>3306065</v>
      </c>
      <c r="K707" s="61">
        <v>39672836</v>
      </c>
      <c r="L707" s="61">
        <v>42978901</v>
      </c>
      <c r="M707" s="112"/>
      <c r="N707" s="114">
        <v>39672836</v>
      </c>
      <c r="O707" s="114">
        <v>27512944</v>
      </c>
      <c r="P707" s="117">
        <v>1712437</v>
      </c>
      <c r="Q707" s="114">
        <v>47931241</v>
      </c>
      <c r="R707" s="114">
        <v>44625176</v>
      </c>
      <c r="S707" s="47"/>
    </row>
    <row r="708" spans="1:19" ht="12.75" customHeight="1" x14ac:dyDescent="0.2">
      <c r="A708" s="255"/>
      <c r="B708" s="255"/>
      <c r="C708" s="53" t="s">
        <v>3</v>
      </c>
      <c r="D708" s="54">
        <v>21</v>
      </c>
      <c r="E708" s="44">
        <v>15396.66</v>
      </c>
      <c r="F708" s="44">
        <v>0</v>
      </c>
      <c r="G708" s="44">
        <v>0</v>
      </c>
      <c r="H708" s="44">
        <v>6280.06</v>
      </c>
      <c r="I708" s="44">
        <v>125.22</v>
      </c>
      <c r="J708" s="44">
        <v>1816.83</v>
      </c>
      <c r="K708" s="44">
        <v>21801.94</v>
      </c>
      <c r="L708" s="46">
        <v>23618.77</v>
      </c>
      <c r="M708" s="111"/>
      <c r="N708" s="113">
        <v>21801.94</v>
      </c>
      <c r="O708" s="113">
        <v>15521.88</v>
      </c>
      <c r="P708" s="113">
        <v>884.4</v>
      </c>
      <c r="Q708" s="113">
        <v>26412.71</v>
      </c>
      <c r="R708" s="113">
        <v>24595.88</v>
      </c>
      <c r="S708" s="47"/>
    </row>
    <row r="709" spans="1:19" ht="9" customHeight="1" x14ac:dyDescent="0.2">
      <c r="A709" s="255"/>
      <c r="B709" s="255"/>
      <c r="C709" s="48" t="s">
        <v>4</v>
      </c>
      <c r="D709" s="49">
        <v>27</v>
      </c>
      <c r="E709" s="61">
        <v>29812091</v>
      </c>
      <c r="F709" s="50">
        <v>0</v>
      </c>
      <c r="G709" s="50">
        <v>0</v>
      </c>
      <c r="H709" s="61">
        <v>12159892</v>
      </c>
      <c r="I709" s="61">
        <v>242460</v>
      </c>
      <c r="J709" s="51">
        <v>3517873</v>
      </c>
      <c r="K709" s="61">
        <v>42214442</v>
      </c>
      <c r="L709" s="61">
        <v>45732316</v>
      </c>
      <c r="M709" s="112"/>
      <c r="N709" s="114">
        <v>42214442</v>
      </c>
      <c r="O709" s="114">
        <v>30054551</v>
      </c>
      <c r="P709" s="117">
        <v>1712437</v>
      </c>
      <c r="Q709" s="114">
        <v>51142138</v>
      </c>
      <c r="R709" s="114">
        <v>47624265</v>
      </c>
      <c r="S709" s="47"/>
    </row>
    <row r="710" spans="1:19" ht="12.75" customHeight="1" x14ac:dyDescent="0.2">
      <c r="A710" s="255"/>
      <c r="B710" s="255"/>
      <c r="C710" s="53" t="s">
        <v>3</v>
      </c>
      <c r="D710" s="54">
        <v>28</v>
      </c>
      <c r="E710" s="44">
        <v>16341.87</v>
      </c>
      <c r="F710" s="44">
        <v>0</v>
      </c>
      <c r="G710" s="44">
        <v>0</v>
      </c>
      <c r="H710" s="44">
        <v>6280.06</v>
      </c>
      <c r="I710" s="44">
        <v>125.22</v>
      </c>
      <c r="J710" s="44">
        <v>1895.6</v>
      </c>
      <c r="K710" s="44">
        <v>22747.15</v>
      </c>
      <c r="L710" s="46">
        <v>24642.75</v>
      </c>
      <c r="M710" s="111"/>
      <c r="N710" s="113">
        <v>22747.15</v>
      </c>
      <c r="O710" s="113">
        <v>16467.09</v>
      </c>
      <c r="P710" s="113">
        <v>884.4</v>
      </c>
      <c r="Q710" s="113">
        <v>27606.83</v>
      </c>
      <c r="R710" s="113">
        <v>25711.23</v>
      </c>
      <c r="S710" s="47"/>
    </row>
    <row r="711" spans="1:19" ht="9" customHeight="1" x14ac:dyDescent="0.2">
      <c r="A711" s="255"/>
      <c r="B711" s="255"/>
      <c r="C711" s="48" t="s">
        <v>4</v>
      </c>
      <c r="D711" s="49">
        <v>34</v>
      </c>
      <c r="E711" s="61">
        <v>31642273</v>
      </c>
      <c r="F711" s="50">
        <v>0</v>
      </c>
      <c r="G711" s="50">
        <v>0</v>
      </c>
      <c r="H711" s="61">
        <v>12159892</v>
      </c>
      <c r="I711" s="61">
        <v>242460</v>
      </c>
      <c r="J711" s="51">
        <v>3670393</v>
      </c>
      <c r="K711" s="61">
        <v>44044624</v>
      </c>
      <c r="L711" s="61">
        <v>47715018</v>
      </c>
      <c r="M711" s="112"/>
      <c r="N711" s="114">
        <v>44044624</v>
      </c>
      <c r="O711" s="114">
        <v>31884732</v>
      </c>
      <c r="P711" s="117">
        <v>1712437</v>
      </c>
      <c r="Q711" s="114">
        <v>53454277</v>
      </c>
      <c r="R711" s="114">
        <v>49783883</v>
      </c>
      <c r="S711" s="47"/>
    </row>
    <row r="712" spans="1:19" ht="12.75" customHeight="1" x14ac:dyDescent="0.2">
      <c r="A712" s="255"/>
      <c r="B712" s="255"/>
      <c r="C712" s="53" t="s">
        <v>3</v>
      </c>
      <c r="D712" s="54">
        <v>35</v>
      </c>
      <c r="E712" s="44">
        <v>17062.580000000002</v>
      </c>
      <c r="F712" s="44">
        <v>0</v>
      </c>
      <c r="G712" s="44">
        <v>0</v>
      </c>
      <c r="H712" s="44">
        <v>6280.06</v>
      </c>
      <c r="I712" s="44">
        <v>125.22</v>
      </c>
      <c r="J712" s="44">
        <v>1955.66</v>
      </c>
      <c r="K712" s="44">
        <v>23467.86</v>
      </c>
      <c r="L712" s="46">
        <v>25423.52</v>
      </c>
      <c r="M712" s="111"/>
      <c r="N712" s="113">
        <v>23467.86</v>
      </c>
      <c r="O712" s="113">
        <v>17187.8</v>
      </c>
      <c r="P712" s="113">
        <v>884.4</v>
      </c>
      <c r="Q712" s="113">
        <v>28517.32</v>
      </c>
      <c r="R712" s="113">
        <v>26561.66</v>
      </c>
      <c r="S712" s="47"/>
    </row>
    <row r="713" spans="1:19" ht="9" customHeight="1" x14ac:dyDescent="0.2">
      <c r="A713" s="256"/>
      <c r="B713" s="256"/>
      <c r="C713" s="58" t="s">
        <v>4</v>
      </c>
      <c r="D713" s="59"/>
      <c r="E713" s="61">
        <v>33037762</v>
      </c>
      <c r="F713" s="61">
        <v>0</v>
      </c>
      <c r="G713" s="61">
        <v>0</v>
      </c>
      <c r="H713" s="61">
        <v>12159892</v>
      </c>
      <c r="I713" s="61">
        <v>242460</v>
      </c>
      <c r="J713" s="61">
        <v>3786686</v>
      </c>
      <c r="K713" s="61">
        <v>45440113</v>
      </c>
      <c r="L713" s="61">
        <v>49226799</v>
      </c>
      <c r="M713" s="112"/>
      <c r="N713" s="117">
        <v>45440113</v>
      </c>
      <c r="O713" s="117">
        <v>33280222</v>
      </c>
      <c r="P713" s="117">
        <v>1712437</v>
      </c>
      <c r="Q713" s="117">
        <v>55217231</v>
      </c>
      <c r="R713" s="114">
        <v>51430545</v>
      </c>
      <c r="S713" s="47"/>
    </row>
    <row r="714" spans="1:19" ht="12.75" customHeight="1" x14ac:dyDescent="0.2">
      <c r="A714" s="239">
        <v>43191</v>
      </c>
      <c r="B714" s="239">
        <v>43555</v>
      </c>
      <c r="C714" s="42" t="s">
        <v>3</v>
      </c>
      <c r="D714" s="43">
        <v>0</v>
      </c>
      <c r="E714" s="44">
        <v>11117.19</v>
      </c>
      <c r="F714" s="44">
        <v>0</v>
      </c>
      <c r="G714" s="44"/>
      <c r="H714" s="44">
        <v>6280.06</v>
      </c>
      <c r="I714" s="44"/>
      <c r="J714" s="44">
        <v>1449.77</v>
      </c>
      <c r="K714" s="44">
        <v>17397.25</v>
      </c>
      <c r="L714" s="46">
        <v>18847.02</v>
      </c>
      <c r="M714" s="111"/>
      <c r="N714" s="113">
        <v>17397.25</v>
      </c>
      <c r="O714" s="113">
        <v>11117.19</v>
      </c>
      <c r="P714" s="113">
        <v>884.4</v>
      </c>
      <c r="Q714" s="113">
        <v>20848.11</v>
      </c>
      <c r="R714" s="113">
        <v>19398.34</v>
      </c>
      <c r="S714" s="47"/>
    </row>
    <row r="715" spans="1:19" ht="9" customHeight="1" x14ac:dyDescent="0.2">
      <c r="A715" s="252"/>
      <c r="B715" s="252"/>
      <c r="C715" s="48" t="s">
        <v>4</v>
      </c>
      <c r="D715" s="49">
        <v>8</v>
      </c>
      <c r="E715" s="61">
        <v>21525881</v>
      </c>
      <c r="F715" s="50">
        <v>0</v>
      </c>
      <c r="G715" s="50">
        <v>0</v>
      </c>
      <c r="H715" s="61">
        <v>12159892</v>
      </c>
      <c r="I715" s="61"/>
      <c r="J715" s="51">
        <v>2807146</v>
      </c>
      <c r="K715" s="61">
        <v>33685773</v>
      </c>
      <c r="L715" s="61">
        <v>36492919</v>
      </c>
      <c r="M715" s="112"/>
      <c r="N715" s="114">
        <v>33685773</v>
      </c>
      <c r="O715" s="114">
        <v>21525881</v>
      </c>
      <c r="P715" s="117">
        <v>1712437</v>
      </c>
      <c r="Q715" s="114">
        <v>40367570</v>
      </c>
      <c r="R715" s="114">
        <v>37560424</v>
      </c>
      <c r="S715" s="47"/>
    </row>
    <row r="716" spans="1:19" ht="12.75" customHeight="1" x14ac:dyDescent="0.2">
      <c r="A716" s="255">
        <v>43191</v>
      </c>
      <c r="B716" s="255">
        <v>43555</v>
      </c>
      <c r="C716" s="53" t="s">
        <v>3</v>
      </c>
      <c r="D716" s="54">
        <v>9</v>
      </c>
      <c r="E716" s="44">
        <v>12892.25</v>
      </c>
      <c r="F716" s="44">
        <v>0</v>
      </c>
      <c r="G716" s="44">
        <v>0</v>
      </c>
      <c r="H716" s="44">
        <v>6280.06</v>
      </c>
      <c r="I716" s="44"/>
      <c r="J716" s="44">
        <v>1597.69</v>
      </c>
      <c r="K716" s="44">
        <v>19172.310000000001</v>
      </c>
      <c r="L716" s="46">
        <v>20770</v>
      </c>
      <c r="M716" s="111"/>
      <c r="N716" s="113">
        <v>19172.310000000001</v>
      </c>
      <c r="O716" s="113">
        <v>12892.25</v>
      </c>
      <c r="P716" s="113">
        <v>884.4</v>
      </c>
      <c r="Q716" s="113">
        <v>23090.61</v>
      </c>
      <c r="R716" s="113">
        <v>21492.92</v>
      </c>
      <c r="S716" s="47"/>
    </row>
    <row r="717" spans="1:19" ht="9" customHeight="1" x14ac:dyDescent="0.2">
      <c r="A717" s="255"/>
      <c r="B717" s="255"/>
      <c r="C717" s="48" t="s">
        <v>4</v>
      </c>
      <c r="D717" s="49">
        <v>14</v>
      </c>
      <c r="E717" s="61">
        <v>24962877</v>
      </c>
      <c r="F717" s="50">
        <v>0</v>
      </c>
      <c r="G717" s="50">
        <v>0</v>
      </c>
      <c r="H717" s="61">
        <v>12159892</v>
      </c>
      <c r="I717" s="61"/>
      <c r="J717" s="51">
        <v>3093559</v>
      </c>
      <c r="K717" s="61">
        <v>37122769</v>
      </c>
      <c r="L717" s="61">
        <v>40216328</v>
      </c>
      <c r="M717" s="112"/>
      <c r="N717" s="114">
        <v>37122769</v>
      </c>
      <c r="O717" s="114">
        <v>24962877</v>
      </c>
      <c r="P717" s="117">
        <v>1712437</v>
      </c>
      <c r="Q717" s="114">
        <v>44709655</v>
      </c>
      <c r="R717" s="114">
        <v>41616096</v>
      </c>
      <c r="S717" s="47"/>
    </row>
    <row r="718" spans="1:19" ht="12.75" customHeight="1" x14ac:dyDescent="0.2">
      <c r="A718" s="255"/>
      <c r="B718" s="255"/>
      <c r="C718" s="53" t="s">
        <v>3</v>
      </c>
      <c r="D718" s="54">
        <v>15</v>
      </c>
      <c r="E718" s="44">
        <v>14209.25</v>
      </c>
      <c r="F718" s="44">
        <v>0</v>
      </c>
      <c r="G718" s="44">
        <v>0</v>
      </c>
      <c r="H718" s="44">
        <v>6280.06</v>
      </c>
      <c r="I718" s="44"/>
      <c r="J718" s="44">
        <v>1707.44</v>
      </c>
      <c r="K718" s="44">
        <v>20489.310000000001</v>
      </c>
      <c r="L718" s="46">
        <v>22196.75</v>
      </c>
      <c r="M718" s="111"/>
      <c r="N718" s="113">
        <v>20489.310000000001</v>
      </c>
      <c r="O718" s="113">
        <v>14209.25</v>
      </c>
      <c r="P718" s="113">
        <v>884.4</v>
      </c>
      <c r="Q718" s="113">
        <v>24754.42</v>
      </c>
      <c r="R718" s="113">
        <v>23046.98</v>
      </c>
      <c r="S718" s="47"/>
    </row>
    <row r="719" spans="1:19" ht="9" customHeight="1" x14ac:dyDescent="0.2">
      <c r="A719" s="255"/>
      <c r="B719" s="255"/>
      <c r="C719" s="48" t="s">
        <v>4</v>
      </c>
      <c r="D719" s="49">
        <v>20</v>
      </c>
      <c r="E719" s="61">
        <v>27512944</v>
      </c>
      <c r="F719" s="50">
        <v>0</v>
      </c>
      <c r="G719" s="50">
        <v>0</v>
      </c>
      <c r="H719" s="61">
        <v>12159892</v>
      </c>
      <c r="I719" s="61"/>
      <c r="J719" s="51">
        <v>3306065</v>
      </c>
      <c r="K719" s="61">
        <v>39672836</v>
      </c>
      <c r="L719" s="61">
        <v>42978901</v>
      </c>
      <c r="M719" s="112"/>
      <c r="N719" s="114">
        <v>39672836</v>
      </c>
      <c r="O719" s="114">
        <v>27512944</v>
      </c>
      <c r="P719" s="117">
        <v>1712437</v>
      </c>
      <c r="Q719" s="114">
        <v>47931241</v>
      </c>
      <c r="R719" s="114">
        <v>44625176</v>
      </c>
      <c r="S719" s="47"/>
    </row>
    <row r="720" spans="1:19" ht="12.75" customHeight="1" x14ac:dyDescent="0.2">
      <c r="A720" s="255"/>
      <c r="B720" s="255"/>
      <c r="C720" s="53" t="s">
        <v>3</v>
      </c>
      <c r="D720" s="54">
        <v>21</v>
      </c>
      <c r="E720" s="44">
        <v>15521.88</v>
      </c>
      <c r="F720" s="44">
        <v>0</v>
      </c>
      <c r="G720" s="44">
        <v>0</v>
      </c>
      <c r="H720" s="44">
        <v>6280.06</v>
      </c>
      <c r="I720" s="44"/>
      <c r="J720" s="44">
        <v>1816.83</v>
      </c>
      <c r="K720" s="44">
        <v>21801.94</v>
      </c>
      <c r="L720" s="46">
        <v>23618.77</v>
      </c>
      <c r="M720" s="111"/>
      <c r="N720" s="113">
        <v>21801.94</v>
      </c>
      <c r="O720" s="113">
        <v>15521.88</v>
      </c>
      <c r="P720" s="113">
        <v>884.4</v>
      </c>
      <c r="Q720" s="113">
        <v>26412.71</v>
      </c>
      <c r="R720" s="113">
        <v>24595.88</v>
      </c>
      <c r="S720" s="47"/>
    </row>
    <row r="721" spans="1:19" ht="9" customHeight="1" x14ac:dyDescent="0.2">
      <c r="A721" s="255"/>
      <c r="B721" s="255"/>
      <c r="C721" s="48" t="s">
        <v>4</v>
      </c>
      <c r="D721" s="49">
        <v>27</v>
      </c>
      <c r="E721" s="61">
        <v>30054551</v>
      </c>
      <c r="F721" s="50">
        <v>0</v>
      </c>
      <c r="G721" s="50">
        <v>0</v>
      </c>
      <c r="H721" s="61">
        <v>12159892</v>
      </c>
      <c r="I721" s="61"/>
      <c r="J721" s="51">
        <v>3517873</v>
      </c>
      <c r="K721" s="61">
        <v>42214442</v>
      </c>
      <c r="L721" s="61">
        <v>45732316</v>
      </c>
      <c r="M721" s="112"/>
      <c r="N721" s="114">
        <v>42214442</v>
      </c>
      <c r="O721" s="114">
        <v>30054551</v>
      </c>
      <c r="P721" s="117">
        <v>1712437</v>
      </c>
      <c r="Q721" s="114">
        <v>51142138</v>
      </c>
      <c r="R721" s="114">
        <v>47624265</v>
      </c>
      <c r="S721" s="47"/>
    </row>
    <row r="722" spans="1:19" ht="12.75" customHeight="1" x14ac:dyDescent="0.2">
      <c r="A722" s="255"/>
      <c r="B722" s="255"/>
      <c r="C722" s="53" t="s">
        <v>3</v>
      </c>
      <c r="D722" s="54">
        <v>28</v>
      </c>
      <c r="E722" s="44">
        <v>16467.09</v>
      </c>
      <c r="F722" s="44">
        <v>0</v>
      </c>
      <c r="G722" s="44">
        <v>0</v>
      </c>
      <c r="H722" s="44">
        <v>6280.06</v>
      </c>
      <c r="I722" s="44"/>
      <c r="J722" s="44">
        <v>1895.6</v>
      </c>
      <c r="K722" s="44">
        <v>22747.15</v>
      </c>
      <c r="L722" s="46">
        <v>24642.75</v>
      </c>
      <c r="M722" s="111"/>
      <c r="N722" s="113">
        <v>22747.15</v>
      </c>
      <c r="O722" s="113">
        <v>16467.09</v>
      </c>
      <c r="P722" s="113">
        <v>884.4</v>
      </c>
      <c r="Q722" s="113">
        <v>27606.83</v>
      </c>
      <c r="R722" s="113">
        <v>25711.23</v>
      </c>
      <c r="S722" s="47"/>
    </row>
    <row r="723" spans="1:19" ht="9" customHeight="1" x14ac:dyDescent="0.2">
      <c r="A723" s="255"/>
      <c r="B723" s="255"/>
      <c r="C723" s="48" t="s">
        <v>4</v>
      </c>
      <c r="D723" s="49">
        <v>34</v>
      </c>
      <c r="E723" s="61">
        <v>31884732</v>
      </c>
      <c r="F723" s="50">
        <v>0</v>
      </c>
      <c r="G723" s="50">
        <v>0</v>
      </c>
      <c r="H723" s="61">
        <v>12159892</v>
      </c>
      <c r="I723" s="61"/>
      <c r="J723" s="51">
        <v>3670393</v>
      </c>
      <c r="K723" s="61">
        <v>44044624</v>
      </c>
      <c r="L723" s="61">
        <v>47715018</v>
      </c>
      <c r="M723" s="112"/>
      <c r="N723" s="114">
        <v>44044624</v>
      </c>
      <c r="O723" s="114">
        <v>31884732</v>
      </c>
      <c r="P723" s="117">
        <v>1712437</v>
      </c>
      <c r="Q723" s="114">
        <v>53454277</v>
      </c>
      <c r="R723" s="114">
        <v>49783883</v>
      </c>
      <c r="S723" s="47"/>
    </row>
    <row r="724" spans="1:19" ht="12.75" customHeight="1" x14ac:dyDescent="0.2">
      <c r="A724" s="255"/>
      <c r="B724" s="255"/>
      <c r="C724" s="53" t="s">
        <v>3</v>
      </c>
      <c r="D724" s="54">
        <v>35</v>
      </c>
      <c r="E724" s="44">
        <v>17187.8</v>
      </c>
      <c r="F724" s="44">
        <v>0</v>
      </c>
      <c r="G724" s="44">
        <v>0</v>
      </c>
      <c r="H724" s="44">
        <v>6280.06</v>
      </c>
      <c r="I724" s="44"/>
      <c r="J724" s="44">
        <v>1955.66</v>
      </c>
      <c r="K724" s="44">
        <v>23467.86</v>
      </c>
      <c r="L724" s="46">
        <v>25423.52</v>
      </c>
      <c r="M724" s="111"/>
      <c r="N724" s="113">
        <v>23467.86</v>
      </c>
      <c r="O724" s="113">
        <v>17187.8</v>
      </c>
      <c r="P724" s="113">
        <v>884.4</v>
      </c>
      <c r="Q724" s="113">
        <v>28517.32</v>
      </c>
      <c r="R724" s="113">
        <v>26561.66</v>
      </c>
      <c r="S724" s="47"/>
    </row>
    <row r="725" spans="1:19" ht="9" customHeight="1" x14ac:dyDescent="0.2">
      <c r="A725" s="256"/>
      <c r="B725" s="256"/>
      <c r="C725" s="58" t="s">
        <v>4</v>
      </c>
      <c r="D725" s="59"/>
      <c r="E725" s="61">
        <v>33280222</v>
      </c>
      <c r="F725" s="61">
        <v>0</v>
      </c>
      <c r="G725" s="61">
        <v>0</v>
      </c>
      <c r="H725" s="61">
        <v>12159892</v>
      </c>
      <c r="I725" s="61"/>
      <c r="J725" s="61">
        <v>3786686</v>
      </c>
      <c r="K725" s="61">
        <v>45440113</v>
      </c>
      <c r="L725" s="61">
        <v>49226799</v>
      </c>
      <c r="M725" s="112"/>
      <c r="N725" s="117">
        <v>45440113</v>
      </c>
      <c r="O725" s="117">
        <v>33280222</v>
      </c>
      <c r="P725" s="117">
        <v>1712437</v>
      </c>
      <c r="Q725" s="117">
        <v>55217231</v>
      </c>
      <c r="R725" s="114">
        <v>51430545</v>
      </c>
      <c r="S725" s="47"/>
    </row>
    <row r="726" spans="1:19" ht="12.75" customHeight="1" x14ac:dyDescent="0.2">
      <c r="A726" s="239">
        <v>43556</v>
      </c>
      <c r="B726" s="239">
        <v>43646</v>
      </c>
      <c r="C726" s="42" t="s">
        <v>3</v>
      </c>
      <c r="D726" s="43">
        <v>0</v>
      </c>
      <c r="E726" s="44">
        <v>11117.19</v>
      </c>
      <c r="F726" s="44">
        <v>0</v>
      </c>
      <c r="G726" s="44"/>
      <c r="H726" s="44">
        <v>6280.06</v>
      </c>
      <c r="I726" s="44">
        <v>73.08</v>
      </c>
      <c r="J726" s="44">
        <v>1455.86</v>
      </c>
      <c r="K726" s="44">
        <v>17470.330000000002</v>
      </c>
      <c r="L726" s="46">
        <v>18926.189999999999</v>
      </c>
      <c r="M726" s="111"/>
      <c r="N726" s="113">
        <v>17470.330000000002</v>
      </c>
      <c r="O726" s="113">
        <v>11190.27</v>
      </c>
      <c r="P726" s="113">
        <v>884.4</v>
      </c>
      <c r="Q726" s="113">
        <v>20940.439999999999</v>
      </c>
      <c r="R726" s="113">
        <v>19484.580000000002</v>
      </c>
      <c r="S726" s="47"/>
    </row>
    <row r="727" spans="1:19" ht="9" customHeight="1" x14ac:dyDescent="0.2">
      <c r="A727" s="252"/>
      <c r="B727" s="252"/>
      <c r="C727" s="48" t="s">
        <v>4</v>
      </c>
      <c r="D727" s="49">
        <v>8</v>
      </c>
      <c r="E727" s="61">
        <v>21525881</v>
      </c>
      <c r="F727" s="50">
        <v>0</v>
      </c>
      <c r="G727" s="50">
        <v>0</v>
      </c>
      <c r="H727" s="61">
        <v>12159892</v>
      </c>
      <c r="I727" s="61">
        <v>141503</v>
      </c>
      <c r="J727" s="51">
        <v>2818938</v>
      </c>
      <c r="K727" s="51">
        <v>33827276</v>
      </c>
      <c r="L727" s="61">
        <v>36646214</v>
      </c>
      <c r="M727" s="112"/>
      <c r="N727" s="114">
        <v>33827276</v>
      </c>
      <c r="O727" s="114">
        <v>21667384</v>
      </c>
      <c r="P727" s="114">
        <v>1712437</v>
      </c>
      <c r="Q727" s="114">
        <v>40546346</v>
      </c>
      <c r="R727" s="114">
        <v>37727408</v>
      </c>
      <c r="S727" s="47"/>
    </row>
    <row r="728" spans="1:19" ht="12.75" customHeight="1" x14ac:dyDescent="0.2">
      <c r="A728" s="255">
        <v>43556</v>
      </c>
      <c r="B728" s="255">
        <v>43646</v>
      </c>
      <c r="C728" s="53" t="s">
        <v>3</v>
      </c>
      <c r="D728" s="54">
        <v>9</v>
      </c>
      <c r="E728" s="44">
        <v>12892.25</v>
      </c>
      <c r="F728" s="44">
        <v>0</v>
      </c>
      <c r="G728" s="44">
        <v>0</v>
      </c>
      <c r="H728" s="44">
        <v>6280.06</v>
      </c>
      <c r="I728" s="44">
        <v>80.52</v>
      </c>
      <c r="J728" s="44">
        <v>1604.4</v>
      </c>
      <c r="K728" s="44">
        <v>19252.830000000002</v>
      </c>
      <c r="L728" s="46">
        <v>20857.23</v>
      </c>
      <c r="M728" s="111"/>
      <c r="N728" s="113">
        <v>19252.830000000002</v>
      </c>
      <c r="O728" s="113">
        <v>12972.77</v>
      </c>
      <c r="P728" s="113">
        <v>884.4</v>
      </c>
      <c r="Q728" s="113">
        <v>23192.33</v>
      </c>
      <c r="R728" s="113">
        <v>21587.93</v>
      </c>
      <c r="S728" s="47"/>
    </row>
    <row r="729" spans="1:19" ht="9" customHeight="1" x14ac:dyDescent="0.2">
      <c r="A729" s="255"/>
      <c r="B729" s="255"/>
      <c r="C729" s="48" t="s">
        <v>4</v>
      </c>
      <c r="D729" s="49">
        <v>14</v>
      </c>
      <c r="E729" s="61">
        <v>24962877</v>
      </c>
      <c r="F729" s="50">
        <v>0</v>
      </c>
      <c r="G729" s="50">
        <v>0</v>
      </c>
      <c r="H729" s="61">
        <v>12159892</v>
      </c>
      <c r="I729" s="61">
        <v>155908</v>
      </c>
      <c r="J729" s="51">
        <v>3106552</v>
      </c>
      <c r="K729" s="51">
        <v>37278677</v>
      </c>
      <c r="L729" s="61">
        <v>40385229</v>
      </c>
      <c r="M729" s="112"/>
      <c r="N729" s="114">
        <v>37278677</v>
      </c>
      <c r="O729" s="114">
        <v>25118785</v>
      </c>
      <c r="P729" s="114">
        <v>1712437</v>
      </c>
      <c r="Q729" s="114">
        <v>44906613</v>
      </c>
      <c r="R729" s="114">
        <v>41800061</v>
      </c>
      <c r="S729" s="47"/>
    </row>
    <row r="730" spans="1:19" ht="12.75" customHeight="1" x14ac:dyDescent="0.2">
      <c r="A730" s="255"/>
      <c r="B730" s="255"/>
      <c r="C730" s="53" t="s">
        <v>3</v>
      </c>
      <c r="D730" s="54">
        <v>15</v>
      </c>
      <c r="E730" s="44">
        <v>14209.25</v>
      </c>
      <c r="F730" s="44">
        <v>0</v>
      </c>
      <c r="G730" s="44">
        <v>0</v>
      </c>
      <c r="H730" s="44">
        <v>6280.06</v>
      </c>
      <c r="I730" s="44">
        <v>86.04</v>
      </c>
      <c r="J730" s="44">
        <v>1714.61</v>
      </c>
      <c r="K730" s="44">
        <v>20575.349999999999</v>
      </c>
      <c r="L730" s="46">
        <v>22289.96</v>
      </c>
      <c r="M730" s="111"/>
      <c r="N730" s="113">
        <v>20575.349999999999</v>
      </c>
      <c r="O730" s="113">
        <v>14295.29</v>
      </c>
      <c r="P730" s="113">
        <v>884.4</v>
      </c>
      <c r="Q730" s="113">
        <v>24863.11</v>
      </c>
      <c r="R730" s="113">
        <v>23148.5</v>
      </c>
      <c r="S730" s="47"/>
    </row>
    <row r="731" spans="1:19" ht="9" customHeight="1" x14ac:dyDescent="0.2">
      <c r="A731" s="255"/>
      <c r="B731" s="255"/>
      <c r="C731" s="48" t="s">
        <v>4</v>
      </c>
      <c r="D731" s="49">
        <v>20</v>
      </c>
      <c r="E731" s="61">
        <v>27512944</v>
      </c>
      <c r="F731" s="50">
        <v>0</v>
      </c>
      <c r="G731" s="50">
        <v>0</v>
      </c>
      <c r="H731" s="61">
        <v>12159892</v>
      </c>
      <c r="I731" s="61">
        <v>166597</v>
      </c>
      <c r="J731" s="51">
        <v>3319948</v>
      </c>
      <c r="K731" s="51">
        <v>39839433</v>
      </c>
      <c r="L731" s="61">
        <v>43159381</v>
      </c>
      <c r="M731" s="112"/>
      <c r="N731" s="114">
        <v>39839433</v>
      </c>
      <c r="O731" s="114">
        <v>27679541</v>
      </c>
      <c r="P731" s="114">
        <v>1712437</v>
      </c>
      <c r="Q731" s="114">
        <v>48141694</v>
      </c>
      <c r="R731" s="114">
        <v>44821746</v>
      </c>
      <c r="S731" s="47"/>
    </row>
    <row r="732" spans="1:19" ht="12.75" customHeight="1" x14ac:dyDescent="0.2">
      <c r="A732" s="255"/>
      <c r="B732" s="255"/>
      <c r="C732" s="53" t="s">
        <v>3</v>
      </c>
      <c r="D732" s="54">
        <v>21</v>
      </c>
      <c r="E732" s="44">
        <v>15521.88</v>
      </c>
      <c r="F732" s="44">
        <v>0</v>
      </c>
      <c r="G732" s="44">
        <v>0</v>
      </c>
      <c r="H732" s="44">
        <v>6280.06</v>
      </c>
      <c r="I732" s="44">
        <v>91.56</v>
      </c>
      <c r="J732" s="44">
        <v>1824.46</v>
      </c>
      <c r="K732" s="44">
        <v>21893.5</v>
      </c>
      <c r="L732" s="46">
        <v>23717.96</v>
      </c>
      <c r="M732" s="111"/>
      <c r="N732" s="113">
        <v>21893.5</v>
      </c>
      <c r="O732" s="113">
        <v>15613.44</v>
      </c>
      <c r="P732" s="113">
        <v>884.4</v>
      </c>
      <c r="Q732" s="113">
        <v>26528.38</v>
      </c>
      <c r="R732" s="113">
        <v>24703.919999999998</v>
      </c>
      <c r="S732" s="47"/>
    </row>
    <row r="733" spans="1:19" ht="9" customHeight="1" x14ac:dyDescent="0.2">
      <c r="A733" s="255"/>
      <c r="B733" s="255"/>
      <c r="C733" s="48" t="s">
        <v>4</v>
      </c>
      <c r="D733" s="49">
        <v>27</v>
      </c>
      <c r="E733" s="61">
        <v>30054551</v>
      </c>
      <c r="F733" s="50">
        <v>0</v>
      </c>
      <c r="G733" s="50">
        <v>0</v>
      </c>
      <c r="H733" s="61">
        <v>12159892</v>
      </c>
      <c r="I733" s="61">
        <v>177285</v>
      </c>
      <c r="J733" s="51">
        <v>3532647</v>
      </c>
      <c r="K733" s="51">
        <v>42391727</v>
      </c>
      <c r="L733" s="61">
        <v>45924374</v>
      </c>
      <c r="M733" s="112"/>
      <c r="N733" s="114">
        <v>42391727</v>
      </c>
      <c r="O733" s="114">
        <v>30231835</v>
      </c>
      <c r="P733" s="114">
        <v>1712437</v>
      </c>
      <c r="Q733" s="114">
        <v>51366106</v>
      </c>
      <c r="R733" s="114">
        <v>47833459</v>
      </c>
      <c r="S733" s="47"/>
    </row>
    <row r="734" spans="1:19" ht="12.75" customHeight="1" x14ac:dyDescent="0.2">
      <c r="A734" s="255"/>
      <c r="B734" s="255"/>
      <c r="C734" s="53" t="s">
        <v>3</v>
      </c>
      <c r="D734" s="54">
        <v>28</v>
      </c>
      <c r="E734" s="44">
        <v>16467.09</v>
      </c>
      <c r="F734" s="44">
        <v>0</v>
      </c>
      <c r="G734" s="44">
        <v>0</v>
      </c>
      <c r="H734" s="44">
        <v>6280.06</v>
      </c>
      <c r="I734" s="44">
        <v>95.52</v>
      </c>
      <c r="J734" s="44">
        <v>1903.56</v>
      </c>
      <c r="K734" s="44">
        <v>22842.67</v>
      </c>
      <c r="L734" s="46">
        <v>24746.23</v>
      </c>
      <c r="M734" s="111"/>
      <c r="N734" s="113">
        <v>22842.67</v>
      </c>
      <c r="O734" s="113">
        <v>16562.61</v>
      </c>
      <c r="P734" s="113">
        <v>884.4</v>
      </c>
      <c r="Q734" s="113">
        <v>27727.5</v>
      </c>
      <c r="R734" s="113">
        <v>25823.94</v>
      </c>
      <c r="S734" s="47"/>
    </row>
    <row r="735" spans="1:19" ht="9" customHeight="1" x14ac:dyDescent="0.2">
      <c r="A735" s="255"/>
      <c r="B735" s="255"/>
      <c r="C735" s="48" t="s">
        <v>4</v>
      </c>
      <c r="D735" s="49">
        <v>34</v>
      </c>
      <c r="E735" s="61">
        <v>31884732</v>
      </c>
      <c r="F735" s="50">
        <v>0</v>
      </c>
      <c r="G735" s="50">
        <v>0</v>
      </c>
      <c r="H735" s="61">
        <v>12159892</v>
      </c>
      <c r="I735" s="61">
        <v>184953</v>
      </c>
      <c r="J735" s="51">
        <v>3685806</v>
      </c>
      <c r="K735" s="51">
        <v>44229577</v>
      </c>
      <c r="L735" s="61">
        <v>47915383</v>
      </c>
      <c r="M735" s="112"/>
      <c r="N735" s="114">
        <v>44229577</v>
      </c>
      <c r="O735" s="114">
        <v>32069685</v>
      </c>
      <c r="P735" s="114">
        <v>1712437</v>
      </c>
      <c r="Q735" s="114">
        <v>53687926</v>
      </c>
      <c r="R735" s="114">
        <v>50002120</v>
      </c>
      <c r="S735" s="47"/>
    </row>
    <row r="736" spans="1:19" ht="12.75" customHeight="1" x14ac:dyDescent="0.2">
      <c r="A736" s="255"/>
      <c r="B736" s="255"/>
      <c r="C736" s="53" t="s">
        <v>3</v>
      </c>
      <c r="D736" s="54">
        <v>35</v>
      </c>
      <c r="E736" s="44">
        <v>17187.8</v>
      </c>
      <c r="F736" s="44">
        <v>0</v>
      </c>
      <c r="G736" s="44">
        <v>0</v>
      </c>
      <c r="H736" s="44">
        <v>6280.06</v>
      </c>
      <c r="I736" s="44">
        <v>98.52</v>
      </c>
      <c r="J736" s="44">
        <v>1963.87</v>
      </c>
      <c r="K736" s="44">
        <v>23566.38</v>
      </c>
      <c r="L736" s="46">
        <v>25530.25</v>
      </c>
      <c r="M736" s="111"/>
      <c r="N736" s="113">
        <v>23566.38</v>
      </c>
      <c r="O736" s="113">
        <v>17286.32</v>
      </c>
      <c r="P736" s="113">
        <v>884.4</v>
      </c>
      <c r="Q736" s="113">
        <v>28641.79</v>
      </c>
      <c r="R736" s="113">
        <v>26677.919999999998</v>
      </c>
      <c r="S736" s="47"/>
    </row>
    <row r="737" spans="1:19" ht="9" customHeight="1" x14ac:dyDescent="0.2">
      <c r="A737" s="256"/>
      <c r="B737" s="256"/>
      <c r="C737" s="58" t="s">
        <v>4</v>
      </c>
      <c r="D737" s="59"/>
      <c r="E737" s="61">
        <v>33280222</v>
      </c>
      <c r="F737" s="61">
        <v>0</v>
      </c>
      <c r="G737" s="61">
        <v>0</v>
      </c>
      <c r="H737" s="61">
        <v>12159892</v>
      </c>
      <c r="I737" s="61">
        <v>190761</v>
      </c>
      <c r="J737" s="61">
        <v>3802583</v>
      </c>
      <c r="K737" s="51">
        <v>45630875</v>
      </c>
      <c r="L737" s="61">
        <v>49433457</v>
      </c>
      <c r="M737" s="112"/>
      <c r="N737" s="117">
        <v>45630875</v>
      </c>
      <c r="O737" s="114">
        <v>33470983</v>
      </c>
      <c r="P737" s="117">
        <v>1712437</v>
      </c>
      <c r="Q737" s="117">
        <v>55458239</v>
      </c>
      <c r="R737" s="114">
        <v>51655656</v>
      </c>
      <c r="S737" s="47"/>
    </row>
    <row r="738" spans="1:19" ht="12.75" customHeight="1" x14ac:dyDescent="0.2">
      <c r="A738" s="239">
        <v>43647</v>
      </c>
      <c r="B738" s="239">
        <v>43830</v>
      </c>
      <c r="C738" s="42" t="s">
        <v>3</v>
      </c>
      <c r="D738" s="43">
        <v>0</v>
      </c>
      <c r="E738" s="44">
        <v>11117.19</v>
      </c>
      <c r="F738" s="44">
        <v>0</v>
      </c>
      <c r="G738" s="44"/>
      <c r="H738" s="44">
        <v>6280.06</v>
      </c>
      <c r="I738" s="44">
        <v>121.8</v>
      </c>
      <c r="J738" s="44">
        <v>1459.92</v>
      </c>
      <c r="K738" s="44">
        <v>17519.05</v>
      </c>
      <c r="L738" s="46">
        <v>18978.97</v>
      </c>
      <c r="M738" s="111"/>
      <c r="N738" s="113">
        <v>17519.05</v>
      </c>
      <c r="O738" s="113">
        <v>11238.99</v>
      </c>
      <c r="P738" s="113">
        <v>884.4</v>
      </c>
      <c r="Q738" s="113">
        <v>21001.99</v>
      </c>
      <c r="R738" s="113">
        <v>19542.07</v>
      </c>
      <c r="S738" s="47"/>
    </row>
    <row r="739" spans="1:19" ht="9" customHeight="1" x14ac:dyDescent="0.2">
      <c r="A739" s="252"/>
      <c r="B739" s="252"/>
      <c r="C739" s="48" t="s">
        <v>4</v>
      </c>
      <c r="D739" s="49">
        <v>8</v>
      </c>
      <c r="E739" s="61">
        <v>21525881</v>
      </c>
      <c r="F739" s="50">
        <v>0</v>
      </c>
      <c r="G739" s="50">
        <v>0</v>
      </c>
      <c r="H739" s="61">
        <v>12159892</v>
      </c>
      <c r="I739" s="61">
        <v>235838</v>
      </c>
      <c r="J739" s="51">
        <v>2826799</v>
      </c>
      <c r="K739" s="51">
        <v>33921611</v>
      </c>
      <c r="L739" s="61">
        <v>36748410</v>
      </c>
      <c r="M739" s="112"/>
      <c r="N739" s="114">
        <v>33921611</v>
      </c>
      <c r="O739" s="114">
        <v>21761719</v>
      </c>
      <c r="P739" s="114">
        <v>1712437</v>
      </c>
      <c r="Q739" s="114">
        <v>40665523</v>
      </c>
      <c r="R739" s="114">
        <v>37838724</v>
      </c>
      <c r="S739" s="47"/>
    </row>
    <row r="740" spans="1:19" ht="12.75" customHeight="1" x14ac:dyDescent="0.2">
      <c r="A740" s="255">
        <v>43647</v>
      </c>
      <c r="B740" s="255">
        <v>43830</v>
      </c>
      <c r="C740" s="53" t="s">
        <v>3</v>
      </c>
      <c r="D740" s="54">
        <v>9</v>
      </c>
      <c r="E740" s="44">
        <v>12892.25</v>
      </c>
      <c r="F740" s="44">
        <v>0</v>
      </c>
      <c r="G740" s="44">
        <v>0</v>
      </c>
      <c r="H740" s="44">
        <v>6280.06</v>
      </c>
      <c r="I740" s="44">
        <v>134.16</v>
      </c>
      <c r="J740" s="44">
        <v>1608.87</v>
      </c>
      <c r="K740" s="44">
        <v>19306.47</v>
      </c>
      <c r="L740" s="46">
        <v>20915.34</v>
      </c>
      <c r="M740" s="111"/>
      <c r="N740" s="113">
        <v>19306.47</v>
      </c>
      <c r="O740" s="113">
        <v>13026.41</v>
      </c>
      <c r="P740" s="113">
        <v>884.4</v>
      </c>
      <c r="Q740" s="113">
        <v>23260.09</v>
      </c>
      <c r="R740" s="113">
        <v>21651.22</v>
      </c>
      <c r="S740" s="47"/>
    </row>
    <row r="741" spans="1:19" ht="9" customHeight="1" x14ac:dyDescent="0.2">
      <c r="A741" s="255"/>
      <c r="B741" s="255"/>
      <c r="C741" s="48" t="s">
        <v>4</v>
      </c>
      <c r="D741" s="49">
        <v>14</v>
      </c>
      <c r="E741" s="61">
        <v>24962877</v>
      </c>
      <c r="F741" s="50">
        <v>0</v>
      </c>
      <c r="G741" s="50">
        <v>0</v>
      </c>
      <c r="H741" s="61">
        <v>12159892</v>
      </c>
      <c r="I741" s="61">
        <v>259770</v>
      </c>
      <c r="J741" s="51">
        <v>3115207</v>
      </c>
      <c r="K741" s="51">
        <v>37382539</v>
      </c>
      <c r="L741" s="61">
        <v>40497745</v>
      </c>
      <c r="M741" s="112"/>
      <c r="N741" s="114">
        <v>37382539</v>
      </c>
      <c r="O741" s="114">
        <v>25222647</v>
      </c>
      <c r="P741" s="114">
        <v>1712437</v>
      </c>
      <c r="Q741" s="114">
        <v>45037814</v>
      </c>
      <c r="R741" s="114">
        <v>41922608</v>
      </c>
      <c r="S741" s="47"/>
    </row>
    <row r="742" spans="1:19" ht="12.75" customHeight="1" x14ac:dyDescent="0.2">
      <c r="A742" s="255"/>
      <c r="B742" s="255"/>
      <c r="C742" s="53" t="s">
        <v>3</v>
      </c>
      <c r="D742" s="54">
        <v>15</v>
      </c>
      <c r="E742" s="44">
        <v>14209.25</v>
      </c>
      <c r="F742" s="44">
        <v>0</v>
      </c>
      <c r="G742" s="44">
        <v>0</v>
      </c>
      <c r="H742" s="44">
        <v>6280.06</v>
      </c>
      <c r="I742" s="44">
        <v>143.4</v>
      </c>
      <c r="J742" s="44">
        <v>1719.39</v>
      </c>
      <c r="K742" s="44">
        <v>20632.71</v>
      </c>
      <c r="L742" s="46">
        <v>22352.1</v>
      </c>
      <c r="M742" s="111"/>
      <c r="N742" s="113">
        <v>20632.71</v>
      </c>
      <c r="O742" s="113">
        <v>14352.65</v>
      </c>
      <c r="P742" s="113">
        <v>884.4</v>
      </c>
      <c r="Q742" s="113">
        <v>24935.58</v>
      </c>
      <c r="R742" s="113">
        <v>23216.19</v>
      </c>
      <c r="S742" s="47"/>
    </row>
    <row r="743" spans="1:19" ht="9" customHeight="1" x14ac:dyDescent="0.2">
      <c r="A743" s="255"/>
      <c r="B743" s="255"/>
      <c r="C743" s="48" t="s">
        <v>4</v>
      </c>
      <c r="D743" s="49">
        <v>20</v>
      </c>
      <c r="E743" s="61">
        <v>27512944</v>
      </c>
      <c r="F743" s="50">
        <v>0</v>
      </c>
      <c r="G743" s="50">
        <v>0</v>
      </c>
      <c r="H743" s="61">
        <v>12159892</v>
      </c>
      <c r="I743" s="61">
        <v>277661</v>
      </c>
      <c r="J743" s="51">
        <v>3329203</v>
      </c>
      <c r="K743" s="51">
        <v>39950497</v>
      </c>
      <c r="L743" s="61">
        <v>43279701</v>
      </c>
      <c r="M743" s="112"/>
      <c r="N743" s="114">
        <v>39950497</v>
      </c>
      <c r="O743" s="114">
        <v>27790606</v>
      </c>
      <c r="P743" s="114">
        <v>1712437</v>
      </c>
      <c r="Q743" s="114">
        <v>48282015</v>
      </c>
      <c r="R743" s="114">
        <v>44952812</v>
      </c>
      <c r="S743" s="47"/>
    </row>
    <row r="744" spans="1:19" ht="12.75" customHeight="1" x14ac:dyDescent="0.2">
      <c r="A744" s="255"/>
      <c r="B744" s="255"/>
      <c r="C744" s="53" t="s">
        <v>3</v>
      </c>
      <c r="D744" s="54">
        <v>21</v>
      </c>
      <c r="E744" s="44">
        <v>15521.88</v>
      </c>
      <c r="F744" s="44">
        <v>0</v>
      </c>
      <c r="G744" s="44">
        <v>0</v>
      </c>
      <c r="H744" s="44">
        <v>6280.06</v>
      </c>
      <c r="I744" s="44">
        <v>152.63999999999999</v>
      </c>
      <c r="J744" s="44">
        <v>1829.55</v>
      </c>
      <c r="K744" s="44">
        <v>21954.58</v>
      </c>
      <c r="L744" s="46">
        <v>23784.13</v>
      </c>
      <c r="M744" s="111"/>
      <c r="N744" s="113">
        <v>21954.58</v>
      </c>
      <c r="O744" s="113">
        <v>15674.52</v>
      </c>
      <c r="P744" s="113">
        <v>884.4</v>
      </c>
      <c r="Q744" s="113">
        <v>26605.54</v>
      </c>
      <c r="R744" s="113">
        <v>24775.99</v>
      </c>
      <c r="S744" s="47"/>
    </row>
    <row r="745" spans="1:19" ht="9" customHeight="1" x14ac:dyDescent="0.2">
      <c r="A745" s="255"/>
      <c r="B745" s="255"/>
      <c r="C745" s="48" t="s">
        <v>4</v>
      </c>
      <c r="D745" s="49">
        <v>27</v>
      </c>
      <c r="E745" s="61">
        <v>30054551</v>
      </c>
      <c r="F745" s="50">
        <v>0</v>
      </c>
      <c r="G745" s="50">
        <v>0</v>
      </c>
      <c r="H745" s="61">
        <v>12159892</v>
      </c>
      <c r="I745" s="61">
        <v>295552</v>
      </c>
      <c r="J745" s="51">
        <v>3542503</v>
      </c>
      <c r="K745" s="51">
        <v>42509995</v>
      </c>
      <c r="L745" s="61">
        <v>46052497</v>
      </c>
      <c r="M745" s="112"/>
      <c r="N745" s="114">
        <v>42509995</v>
      </c>
      <c r="O745" s="114">
        <v>30350103</v>
      </c>
      <c r="P745" s="114">
        <v>1712437</v>
      </c>
      <c r="Q745" s="114">
        <v>51515509</v>
      </c>
      <c r="R745" s="114">
        <v>47973006</v>
      </c>
      <c r="S745" s="47"/>
    </row>
    <row r="746" spans="1:19" ht="12.75" customHeight="1" x14ac:dyDescent="0.2">
      <c r="A746" s="255"/>
      <c r="B746" s="255"/>
      <c r="C746" s="53" t="s">
        <v>3</v>
      </c>
      <c r="D746" s="54">
        <v>28</v>
      </c>
      <c r="E746" s="44">
        <v>16467.09</v>
      </c>
      <c r="F746" s="44">
        <v>0</v>
      </c>
      <c r="G746" s="44">
        <v>0</v>
      </c>
      <c r="H746" s="44">
        <v>6280.06</v>
      </c>
      <c r="I746" s="44">
        <v>159.24</v>
      </c>
      <c r="J746" s="44">
        <v>1908.87</v>
      </c>
      <c r="K746" s="44">
        <v>22906.39</v>
      </c>
      <c r="L746" s="46">
        <v>24815.26</v>
      </c>
      <c r="M746" s="111"/>
      <c r="N746" s="113">
        <v>22906.39</v>
      </c>
      <c r="O746" s="113">
        <v>16626.330000000002</v>
      </c>
      <c r="P746" s="113">
        <v>884.4</v>
      </c>
      <c r="Q746" s="113">
        <v>27808</v>
      </c>
      <c r="R746" s="113">
        <v>25899.13</v>
      </c>
      <c r="S746" s="47"/>
    </row>
    <row r="747" spans="1:19" ht="9" customHeight="1" x14ac:dyDescent="0.2">
      <c r="A747" s="255"/>
      <c r="B747" s="255"/>
      <c r="C747" s="48" t="s">
        <v>4</v>
      </c>
      <c r="D747" s="49">
        <v>34</v>
      </c>
      <c r="E747" s="61">
        <v>31884732</v>
      </c>
      <c r="F747" s="50">
        <v>0</v>
      </c>
      <c r="G747" s="50">
        <v>0</v>
      </c>
      <c r="H747" s="61">
        <v>12159892</v>
      </c>
      <c r="I747" s="61">
        <v>308332</v>
      </c>
      <c r="J747" s="51">
        <v>3696088</v>
      </c>
      <c r="K747" s="51">
        <v>44352956</v>
      </c>
      <c r="L747" s="61">
        <v>48049043</v>
      </c>
      <c r="M747" s="112"/>
      <c r="N747" s="114">
        <v>44352956</v>
      </c>
      <c r="O747" s="114">
        <v>32193064</v>
      </c>
      <c r="P747" s="114">
        <v>1712437</v>
      </c>
      <c r="Q747" s="114">
        <v>53843796</v>
      </c>
      <c r="R747" s="114">
        <v>50147708</v>
      </c>
      <c r="S747" s="47"/>
    </row>
    <row r="748" spans="1:19" ht="12.75" customHeight="1" x14ac:dyDescent="0.2">
      <c r="A748" s="255"/>
      <c r="B748" s="255"/>
      <c r="C748" s="53" t="s">
        <v>3</v>
      </c>
      <c r="D748" s="54">
        <v>35</v>
      </c>
      <c r="E748" s="44">
        <v>17187.8</v>
      </c>
      <c r="F748" s="44">
        <v>0</v>
      </c>
      <c r="G748" s="44">
        <v>0</v>
      </c>
      <c r="H748" s="44">
        <v>6280.06</v>
      </c>
      <c r="I748" s="44">
        <v>164.28</v>
      </c>
      <c r="J748" s="44">
        <v>1969.35</v>
      </c>
      <c r="K748" s="44">
        <v>23632.14</v>
      </c>
      <c r="L748" s="46">
        <v>25601.49</v>
      </c>
      <c r="M748" s="111"/>
      <c r="N748" s="113">
        <v>23632.14</v>
      </c>
      <c r="O748" s="113">
        <v>17352.080000000002</v>
      </c>
      <c r="P748" s="113">
        <v>884.4</v>
      </c>
      <c r="Q748" s="113">
        <v>28724.86</v>
      </c>
      <c r="R748" s="113">
        <v>26755.51</v>
      </c>
      <c r="S748" s="47"/>
    </row>
    <row r="749" spans="1:19" ht="9" customHeight="1" x14ac:dyDescent="0.2">
      <c r="A749" s="256"/>
      <c r="B749" s="256"/>
      <c r="C749" s="58" t="s">
        <v>4</v>
      </c>
      <c r="D749" s="59"/>
      <c r="E749" s="61">
        <v>33280222</v>
      </c>
      <c r="F749" s="61">
        <v>0</v>
      </c>
      <c r="G749" s="61">
        <v>0</v>
      </c>
      <c r="H749" s="61">
        <v>12159892</v>
      </c>
      <c r="I749" s="61">
        <v>318090</v>
      </c>
      <c r="J749" s="61">
        <v>3813193</v>
      </c>
      <c r="K749" s="61">
        <v>45758204</v>
      </c>
      <c r="L749" s="61">
        <v>49571397</v>
      </c>
      <c r="M749" s="112"/>
      <c r="N749" s="117">
        <v>45758204</v>
      </c>
      <c r="O749" s="117">
        <v>33598312</v>
      </c>
      <c r="P749" s="117">
        <v>1712437</v>
      </c>
      <c r="Q749" s="117">
        <v>55619085</v>
      </c>
      <c r="R749" s="117">
        <v>51805891</v>
      </c>
      <c r="S749" s="47"/>
    </row>
    <row r="750" spans="1:19" ht="9" customHeight="1" x14ac:dyDescent="0.2">
      <c r="A750" s="77"/>
      <c r="B750" s="77"/>
      <c r="C750" s="78"/>
      <c r="D750" s="78"/>
      <c r="E750" s="78"/>
      <c r="F750" s="78"/>
      <c r="G750" s="78"/>
      <c r="H750" s="78"/>
      <c r="I750" s="79"/>
      <c r="J750" s="79"/>
      <c r="K750" s="79"/>
      <c r="L750" s="79"/>
      <c r="M750" s="79"/>
      <c r="N750" s="116"/>
      <c r="O750" s="116"/>
      <c r="P750" s="116"/>
      <c r="R750" s="143"/>
      <c r="S750" s="47"/>
    </row>
    <row r="751" spans="1:19" ht="9" customHeight="1" x14ac:dyDescent="0.2">
      <c r="A751" s="77"/>
      <c r="B751" s="77"/>
      <c r="C751" s="78"/>
      <c r="D751" s="78"/>
      <c r="E751" s="78"/>
      <c r="F751" s="78"/>
      <c r="G751" s="78"/>
      <c r="H751" s="78"/>
      <c r="I751" s="79"/>
      <c r="J751" s="79"/>
      <c r="K751" s="79"/>
      <c r="L751" s="79"/>
      <c r="M751" s="79"/>
      <c r="N751" s="115"/>
      <c r="O751" s="115"/>
      <c r="P751" s="115"/>
      <c r="R751" s="144"/>
      <c r="S751" s="47"/>
    </row>
    <row r="752" spans="1:19" ht="9" customHeight="1" x14ac:dyDescent="0.2">
      <c r="A752" s="77"/>
      <c r="B752" s="77"/>
      <c r="C752" s="78"/>
      <c r="D752" s="78"/>
      <c r="E752" s="78"/>
      <c r="F752" s="78"/>
      <c r="G752" s="78"/>
      <c r="H752" s="78"/>
      <c r="I752" s="79"/>
      <c r="J752" s="79"/>
      <c r="K752" s="79"/>
      <c r="L752" s="79"/>
      <c r="M752" s="79"/>
      <c r="N752" s="116"/>
      <c r="O752" s="116"/>
      <c r="P752" s="116"/>
      <c r="R752" s="143"/>
      <c r="S752" s="47"/>
    </row>
    <row r="753" spans="1:19" ht="9" customHeight="1" x14ac:dyDescent="0.2">
      <c r="A753" s="77"/>
      <c r="B753" s="77"/>
      <c r="C753" s="78"/>
      <c r="D753" s="78"/>
      <c r="E753" s="78"/>
      <c r="F753" s="78"/>
      <c r="G753" s="78"/>
      <c r="H753" s="78"/>
      <c r="I753" s="79"/>
      <c r="J753" s="79"/>
      <c r="K753" s="79"/>
      <c r="L753" s="79"/>
      <c r="M753" s="79"/>
      <c r="N753" s="115"/>
      <c r="O753" s="115"/>
      <c r="P753" s="115"/>
      <c r="R753" s="116"/>
      <c r="S753" s="47"/>
    </row>
    <row r="754" spans="1:19" x14ac:dyDescent="0.2">
      <c r="N754" s="116"/>
      <c r="O754" s="116"/>
      <c r="P754" s="116"/>
      <c r="Q754" s="80"/>
      <c r="R754" s="115"/>
    </row>
    <row r="755" spans="1:19" ht="27.75" customHeight="1" x14ac:dyDescent="0.2">
      <c r="B755" s="313" t="s">
        <v>107</v>
      </c>
      <c r="C755" s="314"/>
      <c r="D755" s="314"/>
      <c r="E755" s="314"/>
      <c r="F755" s="314"/>
      <c r="G755" s="314"/>
      <c r="H755" s="314"/>
      <c r="I755" s="314"/>
      <c r="J755" s="314"/>
      <c r="K755" s="314"/>
      <c r="L755" s="315"/>
      <c r="M755" s="106"/>
      <c r="N755" s="115"/>
      <c r="O755" s="115"/>
      <c r="P755" s="115"/>
      <c r="Q755" s="80"/>
      <c r="R755" s="116"/>
    </row>
    <row r="756" spans="1:19" ht="19.5" customHeight="1" x14ac:dyDescent="0.2">
      <c r="B756" s="81" t="s">
        <v>16</v>
      </c>
      <c r="C756" s="82"/>
      <c r="D756" s="83"/>
      <c r="E756" s="121">
        <v>36708</v>
      </c>
      <c r="F756" s="121">
        <v>36892</v>
      </c>
      <c r="G756" s="121">
        <v>37257</v>
      </c>
      <c r="H756" s="121">
        <v>37622</v>
      </c>
      <c r="I756" s="121">
        <v>38718</v>
      </c>
      <c r="J756" s="121">
        <v>43160</v>
      </c>
      <c r="K756" s="122"/>
      <c r="L756" s="122"/>
      <c r="N756" s="116"/>
      <c r="O756" s="116"/>
      <c r="P756" s="116"/>
      <c r="R756" s="115"/>
      <c r="S756" s="47"/>
    </row>
    <row r="757" spans="1:19" x14ac:dyDescent="0.2">
      <c r="B757" s="84"/>
      <c r="C757" s="85"/>
      <c r="D757" s="86"/>
      <c r="E757" s="44">
        <v>501.96</v>
      </c>
      <c r="F757" s="44">
        <v>501.96</v>
      </c>
      <c r="G757" s="44">
        <v>537.96</v>
      </c>
      <c r="H757" s="44">
        <v>633.96</v>
      </c>
      <c r="I757" s="44">
        <v>774</v>
      </c>
      <c r="J757" s="44">
        <v>884.4</v>
      </c>
      <c r="K757" s="44"/>
      <c r="L757" s="44"/>
      <c r="N757" s="115"/>
      <c r="O757" s="115"/>
      <c r="P757" s="115"/>
      <c r="R757" s="116"/>
      <c r="S757" s="47"/>
    </row>
    <row r="758" spans="1:19" x14ac:dyDescent="0.2">
      <c r="B758" s="87"/>
      <c r="C758" s="59"/>
      <c r="D758" s="88"/>
      <c r="E758" s="89">
        <v>971930</v>
      </c>
      <c r="F758" s="89">
        <v>971930</v>
      </c>
      <c r="G758" s="89">
        <v>1041636</v>
      </c>
      <c r="H758" s="89">
        <v>1227518</v>
      </c>
      <c r="I758" s="89">
        <v>1498673</v>
      </c>
      <c r="J758" s="89">
        <v>1712437</v>
      </c>
      <c r="K758" s="89"/>
      <c r="L758" s="89"/>
      <c r="N758" s="116"/>
      <c r="O758" s="116"/>
      <c r="P758" s="116"/>
      <c r="R758" s="115"/>
      <c r="S758" s="47"/>
    </row>
    <row r="759" spans="1:19" x14ac:dyDescent="0.2">
      <c r="B759" s="47" t="s">
        <v>22</v>
      </c>
      <c r="N759" s="115"/>
      <c r="O759" s="115"/>
      <c r="P759" s="115"/>
      <c r="Q759" s="80"/>
    </row>
  </sheetData>
  <sheetProtection sheet="1" objects="1" scenarios="1"/>
  <mergeCells count="158">
    <mergeCell ref="B755:L755"/>
    <mergeCell ref="A678:A679"/>
    <mergeCell ref="B678:B679"/>
    <mergeCell ref="A680:A689"/>
    <mergeCell ref="B680:B689"/>
    <mergeCell ref="A690:A691"/>
    <mergeCell ref="B690:B691"/>
    <mergeCell ref="A692:A701"/>
    <mergeCell ref="B692:B701"/>
    <mergeCell ref="A702:A703"/>
    <mergeCell ref="B702:B703"/>
    <mergeCell ref="A726:A727"/>
    <mergeCell ref="B726:B727"/>
    <mergeCell ref="A728:A737"/>
    <mergeCell ref="B728:B737"/>
    <mergeCell ref="A738:A739"/>
    <mergeCell ref="B738:B739"/>
    <mergeCell ref="A740:A749"/>
    <mergeCell ref="B740:B749"/>
    <mergeCell ref="A704:A713"/>
    <mergeCell ref="B704:B713"/>
    <mergeCell ref="A714:A715"/>
    <mergeCell ref="B714:B715"/>
    <mergeCell ref="A716:A725"/>
    <mergeCell ref="Q3:Q4"/>
    <mergeCell ref="A526:A537"/>
    <mergeCell ref="B526:B537"/>
    <mergeCell ref="A482:A483"/>
    <mergeCell ref="B482:B483"/>
    <mergeCell ref="A664:A665"/>
    <mergeCell ref="B664:B665"/>
    <mergeCell ref="A666:A677"/>
    <mergeCell ref="B666:B677"/>
    <mergeCell ref="A538:A539"/>
    <mergeCell ref="B538:B539"/>
    <mergeCell ref="A540:A551"/>
    <mergeCell ref="B540:B551"/>
    <mergeCell ref="A496:A497"/>
    <mergeCell ref="B496:B497"/>
    <mergeCell ref="A510:A511"/>
    <mergeCell ref="B510:B511"/>
    <mergeCell ref="A512:A523"/>
    <mergeCell ref="B512:B523"/>
    <mergeCell ref="A524:A525"/>
    <mergeCell ref="B524:B525"/>
    <mergeCell ref="A594:A595"/>
    <mergeCell ref="B498:B509"/>
    <mergeCell ref="B440:B441"/>
    <mergeCell ref="N1:P2"/>
    <mergeCell ref="N3:N4"/>
    <mergeCell ref="O3:O4"/>
    <mergeCell ref="A1:B1"/>
    <mergeCell ref="C1:L2"/>
    <mergeCell ref="B456:B467"/>
    <mergeCell ref="A426:A427"/>
    <mergeCell ref="B484:B495"/>
    <mergeCell ref="A484:A495"/>
    <mergeCell ref="B426:B427"/>
    <mergeCell ref="A428:A439"/>
    <mergeCell ref="B428:B439"/>
    <mergeCell ref="A412:A413"/>
    <mergeCell ref="B412:B413"/>
    <mergeCell ref="A400:A411"/>
    <mergeCell ref="A468:A469"/>
    <mergeCell ref="B468:B469"/>
    <mergeCell ref="A470:A481"/>
    <mergeCell ref="B470:B481"/>
    <mergeCell ref="A456:A467"/>
    <mergeCell ref="A442:A453"/>
    <mergeCell ref="B442:B453"/>
    <mergeCell ref="A454:A455"/>
    <mergeCell ref="A440:A441"/>
    <mergeCell ref="B414:B425"/>
    <mergeCell ref="B454:B455"/>
    <mergeCell ref="A498:A509"/>
    <mergeCell ref="B400:B411"/>
    <mergeCell ref="A344:A383"/>
    <mergeCell ref="B344:B383"/>
    <mergeCell ref="A302:A341"/>
    <mergeCell ref="B302:B341"/>
    <mergeCell ref="A342:A343"/>
    <mergeCell ref="B342:B343"/>
    <mergeCell ref="A384:A385"/>
    <mergeCell ref="B384:B385"/>
    <mergeCell ref="A386:A397"/>
    <mergeCell ref="B386:B397"/>
    <mergeCell ref="A398:A399"/>
    <mergeCell ref="B398:B399"/>
    <mergeCell ref="A300:A301"/>
    <mergeCell ref="B300:B301"/>
    <mergeCell ref="A414:A425"/>
    <mergeCell ref="L3:L4"/>
    <mergeCell ref="C5:D5"/>
    <mergeCell ref="A6:A7"/>
    <mergeCell ref="B6:B7"/>
    <mergeCell ref="A3:B3"/>
    <mergeCell ref="C3:D4"/>
    <mergeCell ref="E3:J3"/>
    <mergeCell ref="K3:K4"/>
    <mergeCell ref="B134:B173"/>
    <mergeCell ref="B8:B47"/>
    <mergeCell ref="A48:A49"/>
    <mergeCell ref="B48:B49"/>
    <mergeCell ref="A50:A89"/>
    <mergeCell ref="B50:B89"/>
    <mergeCell ref="A90:A91"/>
    <mergeCell ref="B90:B91"/>
    <mergeCell ref="A92:A131"/>
    <mergeCell ref="B92:B131"/>
    <mergeCell ref="A132:A133"/>
    <mergeCell ref="B132:B133"/>
    <mergeCell ref="A8:A47"/>
    <mergeCell ref="A134:A173"/>
    <mergeCell ref="A260:A299"/>
    <mergeCell ref="B260:B299"/>
    <mergeCell ref="A174:A175"/>
    <mergeCell ref="B174:B175"/>
    <mergeCell ref="A176:A215"/>
    <mergeCell ref="B176:B215"/>
    <mergeCell ref="A216:A217"/>
    <mergeCell ref="B216:B217"/>
    <mergeCell ref="A218:A257"/>
    <mergeCell ref="B218:B257"/>
    <mergeCell ref="A258:A259"/>
    <mergeCell ref="B258:B259"/>
    <mergeCell ref="B596:B607"/>
    <mergeCell ref="A566:A567"/>
    <mergeCell ref="B566:B567"/>
    <mergeCell ref="A568:A579"/>
    <mergeCell ref="B568:B579"/>
    <mergeCell ref="A552:A553"/>
    <mergeCell ref="B552:B553"/>
    <mergeCell ref="A554:A565"/>
    <mergeCell ref="B554:B565"/>
    <mergeCell ref="B716:B725"/>
    <mergeCell ref="R3:R4"/>
    <mergeCell ref="A650:A651"/>
    <mergeCell ref="B650:B651"/>
    <mergeCell ref="A652:A663"/>
    <mergeCell ref="B652:B663"/>
    <mergeCell ref="A624:A635"/>
    <mergeCell ref="B624:B635"/>
    <mergeCell ref="A636:A637"/>
    <mergeCell ref="B636:B637"/>
    <mergeCell ref="A638:A649"/>
    <mergeCell ref="B638:B649"/>
    <mergeCell ref="A608:A609"/>
    <mergeCell ref="B608:B609"/>
    <mergeCell ref="A610:A621"/>
    <mergeCell ref="B610:B621"/>
    <mergeCell ref="A622:A623"/>
    <mergeCell ref="B622:B623"/>
    <mergeCell ref="B594:B595"/>
    <mergeCell ref="A580:A581"/>
    <mergeCell ref="B580:B581"/>
    <mergeCell ref="A582:A593"/>
    <mergeCell ref="B582:B593"/>
    <mergeCell ref="A596:A607"/>
  </mergeCells>
  <phoneticPr fontId="2" type="noConversion"/>
  <conditionalFormatting sqref="E6:K663 L7:Q7 L9:Q9 L11:Q11 L13:Q13 L15:Q15 L17:Q17 L19:Q19 L21:Q21 L23:Q23 L25:Q25 L27:Q27 L29:Q29 L31:Q31 L33:Q33 L35:Q35 L37:Q37 L39:Q39 L41:Q41 L43:Q43 L45:Q45 L47:Q47 L49:Q49 L51:Q51 L53:Q53 L55:Q55 L57:Q57 L59:Q59 L61:Q61 L63:Q63 L65:Q65 L67:Q67 L69:Q69 L71:Q71 L73:Q73 L75:Q75 L77:Q77 L79:Q79 L81:Q81 L83:Q83 L85:Q85 L87:Q87 L89:Q89 L91:Q91 L93:Q93 L95:Q95 L97:Q97 L99:Q99 L101:Q101 L103:Q103 L105:Q105 L107:Q107 L109:Q109 L111:Q111 L113:Q113 L115:Q115 L117:Q117 L119:Q119 L121:Q121 L123:Q123 L125:Q125 L127:Q127 L129:Q129 L131:Q131 L133:Q133 L135:Q135 L137:Q137 L139:Q139 L141:Q141 L143:Q143 L145:Q145 L147:Q147 L149:Q149 L151:Q151 L153:Q153 L155:Q155 L157:Q157 L159:Q159 L161:Q161 L163:Q163 L165:Q165 L167:Q167 L169:Q169 L171:Q171 L173:Q173 L175:Q175 L177:Q177 L179:Q179 L181:Q181 L183:Q183 L185:Q185 L187:Q187 L189:Q189 L191:Q191 L193:Q193 L195:Q195 L197:Q197 L199:Q199 L201:Q201 L203:Q203 L205:Q205 L207:Q207 L209:Q209 L211:Q211 L213:Q213 L215:Q215 L217:Q217 L219:Q219 L221:Q221 L223:Q223 L225:Q225 L227:Q227 L229:Q229 L231:Q231 L233:Q233 L235:Q235 L237:Q237 L239:Q239 L241:Q241 L243:Q243 L245:Q245 L247:Q247 L249:Q249 L251:Q251 L253:Q253 L255:Q255 L257:Q257 L259:Q259 L261:Q261 L263:Q263 L265:Q265 L267:Q267 L269:Q269 L271:Q271 L273:Q273 L275:Q275 L277:Q277 L279:Q279 L281:Q281 L283:Q283 L285:Q285 L287:Q287 L289:Q289 L291:Q291 L293:Q293 L295:Q295 L297:Q297 L299:Q299 L301:Q301 L303:Q303 L305:Q305 L307:Q307 L309:Q309 L311:Q311 L313:Q313 L315:Q315 L317:Q317 L319:Q319 L321:Q321 L323:Q323 L325:Q325 L327:Q327 L329:Q329 L331:Q331 L333:Q333 L335:Q335 L337:Q337 L339:Q339 L341:Q341 L343:Q343 L345:Q345 L347:Q347 L349:Q349 L351:Q351 L353:Q353 L355:Q355 L357:Q357 L359:Q359 L361:Q361 L363:Q363 L365:Q365 L367:Q367 L369:Q369 L371:Q371 L373:Q373 L375:Q375 L377:Q377 L379:Q379 L381:Q381 L383:Q383 L385:Q385 L387:Q387 L389:Q389 L391:Q391 L393:Q393 L395:Q395 L397:Q397 L399:Q399 L401:Q401 L403:Q403 L405:Q405 L407:Q407 L409:Q409 L411:Q411 L413:Q413 L415:Q415 L417:Q417 L419:Q419 L421:Q421 L423:Q423 L425:Q425 L427:Q427 L429:Q429 L431:Q431 L433:Q433 L435:Q435 L437:Q437 L439:Q439 L441:Q441 L443:Q443 L445:Q445 L447:Q447 L449:Q449 L451:Q451 L453:Q453 L455:Q455 L457:Q457 L459:Q459 L461:Q461 L463:Q463 L465:Q465 L467:Q467 L469:Q469 L471:Q471 L473:Q473 L475:Q475 L477:Q477 L479:Q479 L481:Q481 L483:Q483 L485:Q485 L487:Q487 L489:Q489 L491:Q491 L493:Q493 L495:Q495 L497:Q497 L499:Q499 L501:Q501 L503:Q503 L505:Q505 L507:Q507 L509:Q509 L511:Q511 L513:Q513 L515:Q515 L517:Q517 L519:Q519 L521:Q521 L523:Q523 L525:Q525 L527:Q527 L529:Q529 L531:Q531 L533:Q533 L535:Q535 L537:Q537 L539:Q539 L541:Q541 L543:Q543 L545:Q545 L547:Q547 L549:Q549 L551:Q663">
    <cfRule type="cellIs" dxfId="555" priority="216" stopIfTrue="1" operator="equal">
      <formula>0</formula>
    </cfRule>
  </conditionalFormatting>
  <conditionalFormatting sqref="L6:Q6 L8:Q8 L10:Q10 L12:Q12 L14:Q14 L16:Q16 L18:Q18 L20:Q20 L22:Q22 L24:Q24 L26:Q26 L28:Q28 L30:Q30 L32:Q32 L34:Q34 L36:Q36 L38:Q38 L40:Q40 L42:Q42 L44:Q44 L46:Q46 L48:Q48 L50:Q50 L52:Q52 L54:Q54 L56:Q56 L58:Q58 L60:Q60 L62:Q62 L64:Q64 L66:Q66 L68:Q68 L70:Q70 L72:Q72 L74:Q74 L76:Q76 L78:Q78 L80:Q80 L82:Q82 L84:Q84 L86:Q86 L88:Q88 L90:Q90 L92:Q92 L94:Q94 L96:Q96 L98:Q98 L100:Q100 L102:Q102 L104:Q104 L106:Q106 L108:Q108 L110:Q110 L112:Q112 L114:Q114 L116:Q116 L118:Q118 L120:Q120 L122:Q122 L124:Q124 L126:Q126 L128:Q128 L130:Q130 L132:Q132 L134:Q134 L136:Q136 L138:Q138 L140:Q140 L142:Q142 L144:Q144 L146:Q146 L148:Q148 L150:Q150 L152:Q152 L154:Q154 L156:Q156 L158:Q158 L160:Q160 L162:Q162 L164:Q164 L166:Q166 L168:Q168 L170:Q170 L172:Q172 L174:Q174 L176:Q176 L178:Q178 L180:Q180 L182:Q182 L184:Q184 L186:Q186 L188:Q188 L190:Q190 L192:Q192 L194:Q194 L196:Q196 L198:Q198 L200:Q200 L202:Q202 L204:Q204 L206:Q206 L208:Q208 L210:Q210 L212:Q212 L214:Q214 L216:Q216 L218:Q218 L220:Q220 L222:Q222 L224:Q224 L226:Q226 L228:Q228 L230:Q230 L232:Q232 L234:Q234 L236:Q236 L238:Q238 L240:Q240 L242:Q242 L244:Q244 L246:Q246 L248:Q248 L250:Q250 L252:Q252 L254:Q254 L256:Q256 L258:Q258 L260:Q260 L262:Q262 L264:Q264 L266:Q266 L268:Q268 L270:Q270 L272:Q272 L274:Q274 L276:Q276 L278:Q278 L280:Q280 L282:Q282 L284:Q284 L286:Q286 L288:Q288 L290:Q290 L292:Q292 L294:Q294 L296:Q296 L298:Q298 L300:Q300 L302:Q302 L304:Q304 L306:Q306 L308:Q308 L310:Q310 L312:Q312 L314:Q314 L316:Q316 L318:Q318 L320:Q320 L322:Q322 L324:Q324 L326:Q326 L328:Q328 L330:Q330 L332:Q332 L334:Q334 L336:Q336 L338:Q338 L340:Q340 L342:Q342 L344:Q344 L346:Q346 L348:Q348 L350:Q350 L352:Q352 L354:Q354 L356:Q356 L358:Q358 L360:Q360 L362:Q362 L364:Q364 L366:Q366 L368:Q368 L370:Q370 L372:Q372 L374:Q374 L376:Q376 L378:Q378 L380:Q380 L382:Q382 L384:Q384 L386:Q386 L388:Q388 L390:Q390 L392:Q392 L394:Q394 L396:Q396 L398:Q398 L400:Q400 L402:Q402 L404:Q404 L406:Q406 L408:Q408 L410:Q410 L412:Q412 L414:Q414 L416:Q416 L418:Q418 L420:Q420 L422:Q422 L424:Q424 L426:Q426 L428:Q428 L430:Q430 L432:Q432 L434:Q434 L436:Q436 L438:Q438 L440:Q440 L442:Q442 L444:Q444 L446:Q446 L448:Q448 L450:Q450 L452:Q452 L454:Q454 L456:Q456 L458:Q458 L460:Q460 L462:Q462 L464:Q464 L466:Q466 L468:Q468 L470:Q470 L472:Q472 L474:Q474 L476:Q476 L478:Q478 L480:Q480 L482:Q482 L484:Q484 L486:Q486 L488:Q488 L490:Q490 L492:Q492 L494:Q494 L496:Q496 L498:Q498 L500:Q500 L502:Q502 L504:Q504 L506:Q506 L508:Q508 L510:Q510 L512:Q512 L514:Q514 L516:Q516 L518:Q518 L520:Q520 L522:Q522 L524:Q524 L526:Q526 L528:Q528 L530:Q530 L532:Q532 L534:Q534 L536:Q536 L538:Q538 L540:Q540 L542:Q542 L544:Q544 L546:Q546 L548:Q548 L550:Q550">
    <cfRule type="cellIs" dxfId="554" priority="217"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663">
    <cfRule type="cellIs" dxfId="553" priority="215"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cfRule type="cellIs" dxfId="552" priority="214"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551" priority="213"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594:Q594 N596:Q596 N598:Q598 N600:Q600 N602:Q602 N604:Q604 N606:Q606 N608:Q608 N610:Q610 N612:Q612 N614:Q614 N616:Q616 N618:Q618 N620:Q620 N622:Q622 N624:Q624 N626:Q626 N628:Q628 N630:Q630 N632:Q632 N634:Q634 N636:Q636 N638:Q638 N640:Q640 N642:Q642 N644:Q644 N646:Q646 N648:Q648 N650:Q650 N652:Q652 N654:Q654 N656:Q656 N658:Q658 N660:Q660 N662:Q662">
    <cfRule type="cellIs" dxfId="550" priority="212"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549" priority="211"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594:Q594 N596:Q596 N598:Q598 N600:Q600 N602:Q602 N604:Q604 N606:Q606 N608:Q608 N610:Q610 N612:Q612 N614:Q614 N616:Q616 N618:Q618 N620:Q620 N622:Q622 N624:Q624 N626:Q626 N628:Q628 N630:Q630 N632:Q632 N634:Q634 N636:Q636 N638:Q638 N640:Q640 N642:Q642 N644:Q644 N646:Q646 N648:Q648 N650:Q650 N652:Q652 N654:Q654 N656:Q656 N658:Q658 N660:Q660 N662:Q662">
    <cfRule type="cellIs" dxfId="548" priority="210"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547" priority="209"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594:Q594 N596:Q596 N598:Q598 N600:Q600 N602:Q602 N604:Q604 N606:Q606 N608:Q608 N610:Q610 N612:Q612 N614:Q614 N616:Q616 N618:Q618 N620:Q620 N622:Q622 N624:Q624 N626:Q626 N628:Q628 N630:Q630 N632:Q632 N634:Q634 N636:Q636 N638:Q638 N640:Q640 N642:Q642 N644:Q644 N646:Q646 N648:Q648 N650:Q650 N652:Q652 N654:Q654 N656:Q656 N658:Q658 N660:Q660 N662:Q662">
    <cfRule type="cellIs" dxfId="546" priority="208"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545" priority="207"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594:Q594 N596:Q596 N598:Q598 N600:Q600 N602:Q602 N604:Q604 N606:Q606 N608:Q608 N610:Q610 N612:Q612 N614:Q614 N616:Q616 N618:Q618 N620:Q620 N622:Q622 N624:Q624 N626:Q626 N628:Q628 N630:Q630 N632:Q632 N634:Q634 N636:Q636 N638:Q638 N640:Q640 N642:Q642 N644:Q644 N646:Q646 N648:Q648 N650:Q650 N652:Q652 N654:Q654 N656:Q656 N658:Q658 N660:Q660 N662:Q662">
    <cfRule type="cellIs" dxfId="544" priority="206" stopIfTrue="1" operator="equal">
      <formula>0</formula>
    </cfRule>
  </conditionalFormatting>
  <conditionalFormatting sqref="E6:K663 L7:Q7 L9:Q9 L11:Q11 L13:Q13 L15:Q15 L17:Q17 L19:Q19 L21:Q21 L23:Q23 L25:Q25 L27:Q27 L29:Q29 L31:Q31 L33:Q33 L35:Q35 L37:Q37 L39:Q39 L41:Q41 L43:Q43 L45:Q45 L47:Q47 L49:Q49 L51:Q51 L53:Q53 L55:Q55 L57:Q57 L59:Q59 L61:Q61 L63:Q63 L65:Q65 L67:Q67 L69:Q69 L71:Q71 L73:Q73 L75:Q75 L77:Q77 L79:Q79 L81:Q81 L83:Q83 L85:Q85 L87:Q87 L89:Q89 L91:Q91 L93:Q93 L95:Q95 L97:Q97 L99:Q99 L101:Q101 L103:Q103 L105:Q105 L107:Q107 L109:Q109 L111:Q111 L113:Q113 L115:Q115 L117:Q117 L119:Q119 L121:Q121 L123:Q123 L125:Q125 L127:Q127 L129:Q129 L131:Q131 L133:Q133 L135:Q135 L137:Q137 L139:Q139 L141:Q141 L143:Q143 L145:Q145 L147:Q147 L149:Q149 L151:Q151 L153:Q153 L155:Q155 L157:Q157 L159:Q159 L161:Q161 L163:Q163 L165:Q165 L167:Q167 L169:Q169 L171:Q171 L173:Q173 L175:Q175 L177:Q177 L179:Q179 L181:Q181 L183:Q183 L185:Q185 L187:Q187 L189:Q189 L191:Q191 L193:Q193 L195:Q195 L197:Q197 L199:Q199 L201:Q201 L203:Q203 L205:Q205 L207:Q207 L209:Q209 L211:Q211 L213:Q213 L215:Q215 L217:Q217 L219:Q219 L221:Q221 L223:Q223 L225:Q225 L227:Q227 L229:Q229 L231:Q231 L233:Q233 L235:Q235 L237:Q237 L239:Q239 L241:Q241 L243:Q243 L245:Q245 L247:Q247 L249:Q249 L251:Q251 L253:Q253 L255:Q255 L257:Q257 L259:Q259 L261:Q261 L263:Q263 L265:Q265 L267:Q267 L269:Q269 L271:Q271 L273:Q273 L275:Q275 L277:Q277 L279:Q279 L281:Q281 L283:Q283 L285:Q285 L287:Q287 L289:Q289 L291:Q291 L293:Q293 L295:Q295 L297:Q297 L299:Q299 L301:Q301 L303:Q303 L305:Q305 L307:Q307 L309:Q309 L311:Q311 L313:Q313 L315:Q315 L317:Q317 L319:Q319 L321:Q321 L323:Q323 L325:Q325 L327:Q327 L329:Q329 L331:Q331 L333:Q333 L335:Q335 L337:Q337 L339:Q339 L341:Q341 L343:Q343 L345:Q345 L347:Q347 L349:Q349 L351:Q351 L353:Q353 L355:Q355 L357:Q357 L359:Q359 L361:Q361 L363:Q363 L365:Q365 L367:Q367 L369:Q369 L371:Q371 L373:Q373 L375:Q375 L377:Q377 L379:Q379 L381:Q381 L383:Q383 L385:Q385 L387:Q387 L389:Q389 L391:Q391 L393:Q393 L395:Q395 L397:Q397 L399:Q399 L401:Q401 L403:Q403 L405:Q405 L407:Q407 L409:Q409 L411:Q411 L413:Q413 L415:Q415 L417:Q417 L419:Q419 L421:Q421 L423:Q423 L425:Q425 L427:Q427 L429:Q429 L431:Q431 L433:Q433 L435:Q435 L437:Q437 L439:Q439 L441:Q441 L443:Q443 L445:Q445 L447:Q447 L449:Q449 L451:Q451 L453:Q453 L455:Q455 L457:Q457 L459:Q459 L461:Q461 L463:Q463 L465:Q465 L467:Q467 L469:Q469 L471:Q471 L473:Q473 L475:Q475 L477:Q477 L479:Q479 L481:Q481 L483:Q483 L485:Q485 L487:Q487 L489:Q489 L491:Q491 L493:Q493 L495:Q495 L497:Q497 L499:Q499 L501:Q501 L503:Q503 L505:Q505 L507:Q507 L509:Q509 L511:Q511 L513:Q513 L515:Q515 L517:Q517 L519:Q519 L521:Q521 L523:Q523 L525:Q525 L527:Q527 L529:Q529 L531:Q531 L533:Q533 L535:Q535 L537:Q537 L539:Q539 L541:Q541 L543:Q543 L545:Q545 L547:Q547 L549:Q549 L551:Q663">
    <cfRule type="cellIs" dxfId="543" priority="205" stopIfTrue="1" operator="equal">
      <formula>0</formula>
    </cfRule>
  </conditionalFormatting>
  <conditionalFormatting sqref="L6:Q6 L8:Q8 L10:Q10 L12:Q12 L14:Q14 L16:Q16 L18:Q18 L20:Q20 L22:Q22 L24:Q24 L26:Q26 L28:Q28 L30:Q30 L32:Q32 L34:Q34 L36:Q36 L38:Q38 L40:Q40 L42:Q42 L44:Q44 L46:Q46 L48:Q48 L50:Q50 L52:Q52 L54:Q54 L56:Q56 L58:Q58 L60:Q60 L62:Q62 L64:Q64 L66:Q66 L68:Q68 L70:Q70 L72:Q72 L74:Q74 L76:Q76 L78:Q78 L80:Q80 L82:Q82 L84:Q84 L86:Q86 L88:Q88 L90:Q90 L92:Q92 L94:Q94 L96:Q96 L98:Q98 L100:Q100 L102:Q102 L104:Q104 L106:Q106 L108:Q108 L110:Q110 L112:Q112 L114:Q114 L116:Q116 L118:Q118 L120:Q120 L122:Q122 L124:Q124 L126:Q126 L128:Q128 L130:Q130 L132:Q132 L134:Q134 L136:Q136 L138:Q138 L140:Q140 L142:Q142 L144:Q144 L146:Q146 L148:Q148 L150:Q150 L152:Q152 L154:Q154 L156:Q156 L158:Q158 L160:Q160 L162:Q162 L164:Q164 L166:Q166 L168:Q168 L170:Q170 L172:Q172 L174:Q174 L176:Q176 L178:Q178 L180:Q180 L182:Q182 L184:Q184 L186:Q186 L188:Q188 L190:Q190 L192:Q192 L194:Q194 L196:Q196 L198:Q198 L200:Q200 L202:Q202 L204:Q204 L206:Q206 L208:Q208 L210:Q210 L212:Q212 L214:Q214 L216:Q216 L218:Q218 L220:Q220 L222:Q222 L224:Q224 L226:Q226 L228:Q228 L230:Q230 L232:Q232 L234:Q234 L236:Q236 L238:Q238 L240:Q240 L242:Q242 L244:Q244 L246:Q246 L248:Q248 L250:Q250 L252:Q252 L254:Q254 L256:Q256 L258:Q258 L260:Q260 L262:Q262 L264:Q264 L266:Q266 L268:Q268 L270:Q270 L272:Q272 L274:Q274 L276:Q276 L278:Q278 L280:Q280 L282:Q282 L284:Q284 L286:Q286 L288:Q288 L290:Q290 L292:Q292 L294:Q294 L296:Q296 L298:Q298 L300:Q300 L302:Q302 L304:Q304 L306:Q306 L308:Q308 L310:Q310 L312:Q312 L314:Q314 L316:Q316 L318:Q318 L320:Q320 L322:Q322 L324:Q324 L326:Q326 L328:Q328 L330:Q330 L332:Q332 L334:Q334 L336:Q336 L338:Q338 L340:Q340 L342:Q342 L344:Q344 L346:Q346 L348:Q348 L350:Q350 L352:Q352 L354:Q354 L356:Q356 L358:Q358 L360:Q360 L362:Q362 L364:Q364 L366:Q366 L368:Q368 L370:Q370 L372:Q372 L374:Q374 L376:Q376 L378:Q378 L380:Q380 L382:Q382 L384:Q384 L386:Q386 L388:Q388 L390:Q390 L392:Q392 L394:Q394 L396:Q396 L398:Q398 L400:Q400 L402:Q402 L404:Q404 L406:Q406 L408:Q408 L410:Q410 L412:Q412 L414:Q414 L416:Q416 L418:Q418 L420:Q420 L422:Q422 L424:Q424 L426:Q426 L428:Q428 L430:Q430 L432:Q432 L434:Q434 L436:Q436 L438:Q438 L440:Q440 L442:Q442 L444:Q444 L446:Q446 L448:Q448 L450:Q450 L452:Q452 L454:Q454 L456:Q456 L458:Q458 L460:Q460 L462:Q462 L464:Q464 L466:Q466 L468:Q468 L470:Q470 L472:Q472 L474:Q474 L476:Q476 L478:Q478 L480:Q480 L482:Q482 L484:Q484 L486:Q486 L488:Q488 L490:Q490 L492:Q492 L494:Q494 L496:Q496 L498:Q498 L500:Q500 L502:Q502 L504:Q504 L506:Q506 L508:Q508 L510:Q510 L512:Q512 L514:Q514 L516:Q516 L518:Q518 L520:Q520 L522:Q522 L524:Q524 L526:Q526 L528:Q528 L530:Q530 L532:Q532 L534:Q534 L536:Q536 L538:Q538 L540:Q540 L542:Q542 L544:Q544 L546:Q546 L548:Q548 L550:Q550">
    <cfRule type="cellIs" dxfId="542" priority="204"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541" priority="203"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594:Q594 N596:Q596 N598:Q598 N600:Q600 N602:Q602 N604:Q604 N606:Q606 N608:Q608 N610:Q610 N612:Q612 N614:Q614 N616:Q616 N618:Q618 N620:Q620 N622:Q622 N624:Q624 N626:Q626 N628:Q628 N630:Q630 N632:Q632 N634:Q634 N636:Q636 N638:Q638 N640:Q640 N642:Q642 N644:Q644 N646:Q646 N648:Q648 N650:Q650 N652:Q652 N654:Q654 N656:Q656 N658:Q658 N660:Q660 N662:Q662">
    <cfRule type="cellIs" dxfId="540" priority="202"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539" priority="201"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594:Q594 N596:Q596 N598:Q598 N600:Q600 N602:Q602 N604:Q604 N606:Q606 N608:Q608 N610:Q610 N612:Q612 N614:Q614 N616:Q616 N618:Q618 N620:Q620 N622:Q622 N624:Q624 N626:Q626 N628:Q628 N630:Q630 N632:Q632 N634:Q634 N636:Q636 N638:Q638 N640:Q640 N642:Q642 N644:Q644 N646:Q646 N648:Q648 N650:Q650 N652:Q652 N654:Q654 N656:Q656 N658:Q658 N660:Q660 N662:Q662">
    <cfRule type="cellIs" dxfId="538" priority="200" stopIfTrue="1" operator="equal">
      <formula>0</formula>
    </cfRule>
  </conditionalFormatting>
  <conditionalFormatting sqref="E6:K663 L7:Q7 L9:Q9 L11:Q11 L13:Q13 L15:Q15 L17:Q17 L19:Q19 L21:Q21 L23:Q23 L25:Q25 L27:Q27 L29:Q29 L31:Q31 L33:Q33 L35:Q35 L37:Q37 L39:Q39 L41:Q41 L43:Q43 L45:Q45 L47:Q47 L49:Q49 L51:Q51 L53:Q53 L55:Q55 L57:Q57 L59:Q59 L61:Q61 L63:Q63 L65:Q65 L67:Q67 L69:Q69 L71:Q71 L73:Q73 L75:Q75 L77:Q77 L79:Q79 L81:Q81 L83:Q83 L85:Q85 L87:Q87 L89:Q89 L91:Q91 L93:Q93 L95:Q95 L97:Q97 L99:Q99 L101:Q101 L103:Q103 L105:Q105 L107:Q107 L109:Q109 L111:Q111 L113:Q113 L115:Q115 L117:Q117 L119:Q119 L121:Q121 L123:Q123 L125:Q125 L127:Q127 L129:Q129 L131:Q131 L133:Q133 L135:Q135 L137:Q137 L139:Q139 L141:Q141 L143:Q143 L145:Q145 L147:Q147 L149:Q149 L151:Q151 L153:Q153 L155:Q155 L157:Q157 L159:Q159 L161:Q161 L163:Q163 L165:Q165 L167:Q167 L169:Q169 L171:Q171 L173:Q173 L175:Q175 L177:Q177 L179:Q179 L181:Q181 L183:Q183 L185:Q185 L187:Q187 L189:Q189 L191:Q191 L193:Q193 L195:Q195 L197:Q197 L199:Q199 L201:Q201 L203:Q203 L205:Q205 L207:Q207 L209:Q209 L211:Q211 L213:Q213 L215:Q215 L217:Q217 L219:Q219 L221:Q221 L223:Q223 L225:Q225 L227:Q227 L229:Q229 L231:Q231 L233:Q233 L235:Q235 L237:Q237 L239:Q239 L241:Q241 L243:Q243 L245:Q245 L247:Q247 L249:Q249 L251:Q251 L253:Q253 L255:Q255 L257:Q257 L259:Q259 L261:Q261 L263:Q263 L265:Q265 L267:Q267 L269:Q269 L271:Q271 L273:Q273 L275:Q275 L277:Q277 L279:Q279 L281:Q281 L283:Q283 L285:Q285 L287:Q287 L289:Q289 L291:Q291 L293:Q293 L295:Q295 L297:Q297 L299:Q299 L301:Q301 L303:Q303 L305:Q305 L307:Q307 L309:Q309 L311:Q311 L313:Q313 L315:Q315 L317:Q317 L319:Q319 L321:Q321 L323:Q323 L325:Q325 L327:Q327 L329:Q329 L331:Q331 L333:Q333 L335:Q335 L337:Q337 L339:Q339 L341:Q341 L343:Q343 L345:Q345 L347:Q347 L349:Q349 L351:Q351 L353:Q353 L355:Q355 L357:Q357 L359:Q359 L361:Q361 L363:Q363 L365:Q365 L367:Q367 L369:Q369 L371:Q371 L373:Q373 L375:Q375 L377:Q377 L379:Q379 L381:Q381 L383:Q383 L385:Q385 L387:Q387 L389:Q389 L391:Q391 L393:Q393 L395:Q395 L397:Q397 L399:Q399 L401:Q401 L403:Q403 L405:Q405 L407:Q407 L409:Q409 L411:Q411 L413:Q413 L415:Q415 L417:Q417 L419:Q419 L421:Q421 L423:Q423 L425:Q425 L427:Q427 L429:Q429 L431:Q431 L433:Q433 L435:Q435 L437:Q437 L439:Q439 L441:Q441 L443:Q443 L445:Q445 L447:Q447 L449:Q449 L451:Q451 L453:Q453 L455:Q455 L457:Q457 L459:Q459 L461:Q461 L463:Q463 L465:Q465 L467:Q467 L469:Q469 L471:Q471 L473:Q473 L475:Q475 L477:Q477 L479:Q479 L481:Q481 L483:Q483 L485:Q485 L487:Q487 L489:Q489 L491:Q491 L493:Q493 L495:Q495 L497:Q497 L499:Q499 L501:Q501 L503:Q503 L505:Q505 L507:Q507 L509:Q509 L511:Q511 L513:Q513 L515:Q515 L517:Q517 L519:Q519 L521:Q521 L523:Q523 L525:Q525 L527:Q527 L529:Q529 L531:Q531 L533:Q533 L535:Q535 L537:Q537 L539:Q539 L541:Q541 L543:Q543 L545:Q545 L547:Q547 L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537" priority="199" stopIfTrue="1" operator="equal">
      <formula>0</formula>
    </cfRule>
  </conditionalFormatting>
  <conditionalFormatting sqref="L6:Q6 L8:Q8 L10:Q10 L12:Q12 L14:Q14 L16:Q16 L18:Q18 L20:Q20 L22:Q22 L24:Q24 L26:Q26 L28:Q28 L30:Q30 L32:Q32 L34:Q34 L36:Q36 L38:Q38 L40:Q40 L42:Q42 L44:Q44 L46:Q46 L48:Q48 L50:Q50 L52:Q52 L54:Q54 L56:Q56 L58:Q58 L60:Q60 L62:Q62 L64:Q64 L66:Q66 L68:Q68 L70:Q70 L72:Q72 L74:Q74 L76:Q76 L78:Q78 L80:Q80 L82:Q82 L84:Q84 L86:Q86 L88:Q88 L90:Q90 L92:Q92 L94:Q94 L96:Q96 L98:Q98 L100:Q100 L102:Q102 L104:Q104 L106:Q106 L108:Q108 L110:Q110 L112:Q112 L114:Q114 L116:Q116 L118:Q118 L120:Q120 L122:Q122 L124:Q124 L126:Q126 L128:Q128 L130:Q130 L132:Q132 L134:Q134 L136:Q136 L138:Q138 L140:Q140 L142:Q142 L144:Q144 L146:Q146 L148:Q148 L150:Q150 L152:Q152 L154:Q154 L156:Q156 L158:Q158 L160:Q160 L162:Q162 L164:Q164 L166:Q166 L168:Q168 L170:Q170 L172:Q172 L174:Q174 L176:Q176 L178:Q178 L180:Q180 L182:Q182 L184:Q184 L186:Q186 L188:Q188 L190:Q190 L192:Q192 L194:Q194 L196:Q196 L198:Q198 L200:Q200 L202:Q202 L204:Q204 L206:Q206 L208:Q208 L210:Q210 L212:Q212 L214:Q214 L216:Q216 L218:Q218 L220:Q220 L222:Q222 L224:Q224 L226:Q226 L228:Q228 L230:Q230 L232:Q232 L234:Q234 L236:Q236 L238:Q238 L240:Q240 L242:Q242 L244:Q244 L246:Q246 L248:Q248 L250:Q250 L252:Q252 L254:Q254 L256:Q256 L258:Q258 L260:Q260 L262:Q262 L264:Q264 L266:Q266 L268:Q268 L270:Q270 L272:Q272 L274:Q274 L276:Q276 L278:Q278 L280:Q280 L282:Q282 L284:Q284 L286:Q286 L288:Q288 L290:Q290 L292:Q292 L294:Q294 L296:Q296 L298:Q298 L300:Q300 L302:Q302 L304:Q304 L306:Q306 L308:Q308 L310:Q310 L312:Q312 L314:Q314 L316:Q316 L318:Q318 L320:Q320 L322:Q322 L324:Q324 L326:Q326 L328:Q328 L330:Q330 L332:Q332 L334:Q334 L336:Q336 L338:Q338 L340:Q340 L342:Q342 L344:Q344 L346:Q346 L348:Q348 L350:Q350 L352:Q352 L354:Q354 L356:Q356 L358:Q358 L360:Q360 L362:Q362 L364:Q364 L366:Q366 L368:Q368 L370:Q370 L372:Q372 L374:Q374 L376:Q376 L378:Q378 L380:Q380 L382:Q382 L384:Q384 L386:Q386 L388:Q388 L390:Q390 L392:Q392 L394:Q394 L396:Q396 L398:Q398 L400:Q400 L402:Q402 L404:Q404 L406:Q406 L408:Q408 L410:Q410 L412:Q412 L414:Q414 L416:Q416 L418:Q418 L420:Q420 L422:Q422 L424:Q424 L426:Q426 L428:Q428 L430:Q430 L432:Q432 L434:Q434 L436:Q436 L438:Q438 L440:Q440 L442:Q442 L444:Q444 L446:Q446 L448:Q448 L450:Q450 L452:Q452 L454:Q454 L456:Q456 L458:Q458 L460:Q460 L462:Q462 L464:Q464 L466:Q466 L468:Q468 L470:Q470 L472:Q472 L474:Q474 L476:Q476 L478:Q478 L480:Q480 L482:Q482 L484:Q484 L486:Q486 L488:Q488 L490:Q490 L492:Q492 L494:Q494 L496:Q496 L498:Q498 L500:Q500 L502:Q502 L504:Q504 L506:Q506 L508:Q508 L510:Q510 L512:Q512 L514:Q514 L516:Q516 L518:Q518 L520:Q520 L522:Q522 L524:Q524 L526:Q526 L528:Q528 L530:Q530 L532:Q532 L534:Q534 L536:Q536 L538:Q538 L540:Q540 L542:Q542 L544:Q544 L546:Q546 L548:Q548 L550:Q550 M552:Q552 M554:Q554 M556:Q556 M558:Q558 M560:Q560 M562:Q562 M564:Q564 M566:Q566 M568:Q568 M570:Q570 M572:Q572 M574:Q574 M576:Q576 M578:Q578 M580:Q580 M582:Q582 M584:Q584 M586:Q586 M588:Q588 M590:Q590 M592:Q592 N594:Q594 N596:Q596 N598:Q598 N600:Q600 N602:Q602 N604:Q604 N606:Q606 N608:Q608 N610:Q610 N612:Q612 N614:Q614 N616:Q616 N618:Q618 N620:Q620 N622:Q622 N624:Q624 N626:Q626 N628:Q628 N630:Q630 N632:Q632 N634:Q634 N636:Q636 N638:Q638 N640:Q640 N642:Q642 N644:Q644 N646:Q646 N648:Q648 N650:Q650 N652:Q652 N654:Q654 N656:Q656 N658:Q658 N660:Q660 N662:Q662">
    <cfRule type="cellIs" dxfId="536" priority="198" stopIfTrue="1" operator="equal">
      <formula>0</formula>
    </cfRule>
  </conditionalFormatting>
  <conditionalFormatting sqref="L7:Q7 L9:Q9 L11:Q11 L13:Q13 L15:Q15 L17:Q17 L19:Q19 L21:Q21 L23:Q23 L25:Q25 L27:Q27 L29:Q29 L31:Q31 L33:Q33 L35:Q35 L37:Q37 L39:Q39 L41:Q41 L43:Q43 L45:Q45 L47:Q47 L49:Q49 L51:Q51 L53:Q53 L55:Q55 L57:Q57 L59:Q59 L61:Q61 L63:Q63 L65:Q65 L67:Q67 L69:Q69 L71:Q71 L73:Q73 L75:Q75 L77:Q77 L79:Q79 L81:Q81 L83:Q83 L85:Q85 L87:Q87 L89:Q89 L91:Q91 L93:Q93 L95:Q95 L97:Q97 L99:Q99 L101:Q101 L103:Q103 L105:Q105 L107:Q107 L109:Q109 L111:Q111 L113:Q113 L115:Q115 L117:Q117 L119:Q119 L121:Q121 L123:Q123 L125:Q125 L127:Q127 L129:Q129 L131:Q131 L133:Q133 L135:Q135 L137:Q137 L139:Q139 L141:Q141 L143:Q143 L145:Q145 L147:Q147 L149:Q149 L151:Q151 L153:Q153 L155:Q155 L157:Q157 L159:Q159 L161:Q161 L163:Q163 L165:Q165 L167:Q167 L169:Q169 L171:Q171 L173:Q173 L175:Q175 L177:Q177 L179:Q179 L181:Q181 L183:Q183 L185:Q185 L187:Q187 L189:Q189 L191:Q191 L193:Q193 L195:Q195 L197:Q197 L199:Q199 L201:Q201 L203:Q203 L205:Q205 L207:Q207 L209:Q209 L211:Q211 L213:Q213 L215:Q215 L217:Q217 L219:Q219 L221:Q221 L223:Q223 L225:Q225 L227:Q227 L229:Q229 L231:Q231 L233:Q233 L235:Q235 L237:Q237 L239:Q239 L241:Q241 L243:Q243 L245:Q245 L247:Q247 L249:Q249 L251:Q251 L253:Q253 L255:Q255 L257:Q257 L259:Q259 L261:Q261 L263:Q263 L265:Q265 L267:Q267 L269:Q269 L271:Q271 L273:Q273 L275:Q275 L277:Q277 L279:Q279 L281:Q281 L283:Q283 L285:Q285 L287:Q287 L289:Q289 L291:Q291 L293:Q293 L295:Q295 L297:Q297 L299:Q299 L301:Q301 L303:Q303 L305:Q305 L307:Q307 L309:Q309 L311:Q311 L313:Q313 L315:Q315 L317:Q317 L319:Q319 L321:Q321 L323:Q323 L325:Q325 L327:Q327 L329:Q329 L331:Q331 L333:Q333 L335:Q335 L337:Q337 L339:Q339 L341:Q341 L343:Q343 L345:Q345 L347:Q347 L349:Q349 L351:Q351 L353:Q353 L355:Q355 L357:Q357 L359:Q359 L361:Q361 L363:Q363 L365:Q365 L367:Q367 L369:Q369 L371:Q371 L373:Q373 L375:Q375 L377:Q377 L379:Q379 L381:Q381 L383:Q383 L385:Q385 L387:Q387 L389:Q389 L391:Q391 L393:Q393 L395:Q395 L397:Q397 L399:Q399 L401:Q401 L403:Q403 L405:Q405 L407:Q407 L409:Q409 L411:Q411 L413:Q413 L415:Q415 L417:Q417 L419:Q419 L421:Q421 L423:Q423 L425:Q425 L427:Q427 L429:Q429 L431:Q431 L433:Q433 L435:Q435 L437:Q437 L439:Q439 L441:Q441 L443:Q443 L445:Q445 L447:Q447 L449:Q449 L451:Q451 L453:Q453 L455:Q455 L457:Q457 L459:Q459 L461:Q461 L463:Q463 L465:Q465 L467:Q467 L469:Q469 L471:Q471 L473:Q473 L475:Q475 L477:Q477 L479:Q479 L481:Q481 L483:Q483 L485:Q485 L487:Q487 L489:Q489 L491:Q491 L493:Q493 L495:Q495 L497:Q497 L499:Q499 L501:Q501 L503:Q503 L505:Q505 L507:Q507 L509:Q509 L511:Q511 L513:Q513 L515:Q515 L517:Q517 L519:Q519 L521:Q521 L523:Q523 L525:Q525 L527:Q527 L529:Q529 L531:Q531 L533:Q533 L535:Q535 L537:Q537 L539:Q539 L541:Q541 L543:Q543 L545:Q545 L547:Q547 L549:Q549 L551:Q551 L553:Q553 L555:Q555 L557:Q557 L559:Q559 L561:Q561 L563:Q563 L565:Q565 L567:Q567 L569:Q569 L571:Q571 L573:Q573 L575:Q575 L577:Q577 L579:Q579 L581:Q581 L583:Q583 L585:Q585 L587:Q587 L589:Q589 L591:Q591 L593:Q663 E6:K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535" priority="197" stopIfTrue="1" operator="equal">
      <formula>0</formula>
    </cfRule>
  </conditionalFormatting>
  <conditionalFormatting sqref="L6:Q6 L8:Q8 L10:Q10 L12:Q12 L14:Q14 L16:Q16 L18:Q18 L20:Q20 L22:Q22 L24:Q24 L26:Q26 L28:Q28 L30:Q30 L32:Q32 L34:Q34 L36:Q36 L38:Q38 L40:Q40 L42:Q42 L44:Q44 L46:Q46 L48:Q48 L50:Q50 L52:Q52 L54:Q54 L56:Q56 L58:Q58 L60:Q60 L62:Q62 L64:Q64 L66:Q66 L68:Q68 L70:Q70 L72:Q72 L74:Q74 L76:Q76 L78:Q78 L80:Q80 L82:Q82 L84:Q84 L86:Q86 L88:Q88 L90:Q90 L92:Q92 L94:Q94 L96:Q96 L98:Q98 L100:Q100 L102:Q102 L104:Q104 L106:Q106 L108:Q108 L110:Q110 L112:Q112 L114:Q114 L116:Q116 L118:Q118 L120:Q120 L122:Q122 L124:Q124 L126:Q126 L128:Q128 L130:Q130 L132:Q132 L134:Q134 L136:Q136 L138:Q138 L140:Q140 L142:Q142 L144:Q144 L146:Q146 L148:Q148 L150:Q150 L152:Q152 L154:Q154 L156:Q156 L158:Q158 L160:Q160 L162:Q162 L164:Q164 L166:Q166 L168:Q168 L170:Q170 L172:Q172 L174:Q174 L176:Q176 L178:Q178 L180:Q180 L182:Q182 L184:Q184 L186:Q186 L188:Q188 L190:Q190 L192:Q192 L194:Q194 L196:Q196 L198:Q198 L200:Q200 L202:Q202 L204:Q204 L206:Q206 L208:Q208 L210:Q210 L212:Q212 L214:Q214 L216:Q216 L218:Q218 L220:Q220 L222:Q222 L224:Q224 L226:Q226 L228:Q228 L230:Q230 L232:Q232 L234:Q234 L236:Q236 L238:Q238 L240:Q240 L242:Q242 L244:Q244 L246:Q246 L248:Q248 L250:Q250 L252:Q252 L254:Q254 L256:Q256 L258:Q258 L260:Q260 L262:Q262 L264:Q264 L266:Q266 L268:Q268 L270:Q270 L272:Q272 L274:Q274 L276:Q276 L278:Q278 L280:Q280 L282:Q282 L284:Q284 L286:Q286 L288:Q288 L290:Q290 L292:Q292 L294:Q294 L296:Q296 L298:Q298 L300:Q300 L302:Q302 L304:Q304 L306:Q306 L308:Q308 L310:Q310 L312:Q312 L314:Q314 L316:Q316 L318:Q318 L320:Q320 L322:Q322 L324:Q324 L326:Q326 L328:Q328 L330:Q330 L332:Q332 L334:Q334 L336:Q336 L338:Q338 L340:Q340 L342:Q342 L344:Q344 L346:Q346 L348:Q348 L350:Q350 L352:Q352 L354:Q354 L356:Q356 L358:Q358 L360:Q360 L362:Q362 L364:Q364 L366:Q366 L368:Q368 L370:Q370 L372:Q372 L374:Q374 L376:Q376 L378:Q378 L380:Q380 L382:Q382 L384:Q384 L386:Q386 L388:Q388 L390:Q390 L392:Q392 L394:Q394 L396:Q396 L398:Q398 L400:Q400 L402:Q402 L404:Q404 L406:Q406 L408:Q408 L410:Q410 L412:Q412 L414:Q414 L416:Q416 L418:Q418 L420:Q420 L422:Q422 L424:Q424 L426:Q426 L428:Q428 L430:Q430 L432:Q432 L434:Q434 L436:Q436 L438:Q438 L440:Q440 L442:Q442 L444:Q444 L446:Q446 L448:Q448 L450:Q450 L452:Q452 L454:Q454 L456:Q456 L458:Q458 L460:Q460 L462:Q462 L464:Q464 L466:Q466 L468:Q468 L470:Q470 L472:Q472 L474:Q474 L476:Q476 L478:Q478 L480:Q480 L482:Q482 L484:Q484 L486:Q486 L488:Q488 L490:Q490 L492:Q492 L494:Q494 L496:Q496 L498:Q498 L500:Q500 L502:Q502 L504:Q504 L506:Q506 L508:Q508 L510:Q510 L512:Q512 L514:Q514 L516:Q516 L518:Q518 L520:Q520 L522:Q522 L524:Q524 L526:Q526 L528:Q528 L530:Q530 L532:Q532 L534:Q534 L536:Q536 L538:Q538 L540:Q540 L542:Q542 L544:Q544 L546:Q546 L548:Q548 L550:Q550 L552:Q552 L554:Q554 L556:Q556 L558:Q558 L560:Q560 L562:Q562 L564:Q564 L566:Q566 L568:Q568 L570:Q570 L572:Q572 L574:Q574 L576:Q576 L578:Q578 L580:Q580 L582:Q582 L584:Q584 L586:Q586 L588:Q588 L590:Q590 L592:Q592 N594:Q594 N596:Q596 N598:Q598 N600:Q600 N602:Q602 N604:Q604 N606:Q606 N608:Q608 N610:Q610 N612:Q612 N614:Q614 N616:Q616 N618:Q618 N620:Q620 N622:Q622 N624:Q624 N626:Q626 N628:Q628 N630:Q630 N632:Q632 N634:Q634 N636:Q636 N638:Q638 N640:Q640 N642:Q642 N644:Q644 N646:Q646 N648:Q648 N650:Q650 N652:Q652 N654:Q654 N656:Q656 N658:Q658 N660:Q660 N662:Q662">
    <cfRule type="cellIs" dxfId="534" priority="196" stopIfTrue="1" operator="equal">
      <formula>0</formula>
    </cfRule>
  </conditionalFormatting>
  <conditionalFormatting sqref="Q7 Q9 Q11 Q13 Q15 Q17 Q19 Q21 Q23 Q25 Q27 Q29 Q31 Q33 Q35 Q37 Q39 Q41 Q43 Q45 Q47 Q49 Q51 Q53 Q55 Q57 Q59 Q61 Q63 Q65 Q67 Q69 Q71 Q73 Q75 Q77 Q79 Q81 Q83 Q85 Q87 Q89 Q91 Q93 Q95 Q97 Q99 Q101 Q103 Q105 Q107 Q109 Q111 Q113 Q115 Q117 Q119 Q121 Q123 Q125 Q127 Q129 Q131 Q133 Q135 Q137 Q139 Q141 Q143 Q145 Q147 Q149 Q151 Q153 Q155 Q157 Q159 Q161 Q163 Q165 Q167 Q169 Q171 Q173 Q175 Q177 Q179 Q181 Q183 Q185 Q187 Q189 Q191 Q193 Q195 Q197 Q199 Q201 Q203 Q205 Q207 Q209 Q211 Q213 Q215 Q217 Q219 Q221 Q223 Q225 Q227 Q229 Q231 Q233 Q235 Q237 Q239 Q241 Q243 Q245 Q247 Q249 Q251 Q253 Q255 Q257 Q259 Q261 Q263 Q265 Q267 Q269 Q271 Q273 Q275 Q277 Q279 Q281 Q283 Q285 Q287 Q289 Q291 Q293 Q295 Q297 Q299 Q301 Q303 Q305 Q307 Q309 Q311 Q313 Q315 Q317 Q319 Q321 Q323 Q325 Q327 Q329 Q331 Q333 Q335 Q337 Q339 Q341 Q343 Q345 Q347 Q349 Q351 Q353 Q355 Q357 Q359 Q361 Q363 Q365 Q367 Q369 Q371 Q373 Q375 Q377 Q379 Q381 Q383 Q385 Q387 Q389 Q391 Q393 Q395 Q397 Q399 Q401 Q403 Q405 Q407 Q409 Q411 Q413 Q415 Q417 Q419 Q421 Q423 Q425 Q427 Q429 Q431 Q433 Q435 Q437 Q439 Q441 Q443 Q445 Q447 Q449 Q451 Q453 Q455 Q457 Q459 Q461 Q463 Q465 Q467 Q469 Q471 Q473 Q475 Q477 Q479 Q481 Q483 Q485 Q487 Q489 Q491 Q493 Q495 Q497 Q499 Q501 Q503 Q505 Q507 Q509 Q511 Q513 Q515 Q517 Q519 Q521 Q523 Q525 Q527 Q529 Q531 Q533 Q535 Q537 Q539 Q541 Q543 Q545 Q547 Q549 Q551:Q663">
    <cfRule type="cellIs" dxfId="533" priority="195"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cfRule type="cellIs" dxfId="532" priority="194"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531" priority="193"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530" priority="192"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529" priority="191"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528" priority="190"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527" priority="189"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526" priority="188"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525" priority="187"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524" priority="186"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523" priority="185"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522" priority="184"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521" priority="183"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520" priority="182" stopIfTrue="1" operator="equal">
      <formula>0</formula>
    </cfRule>
  </conditionalFormatting>
  <conditionalFormatting sqref="Q6:Q663">
    <cfRule type="cellIs" dxfId="519" priority="181"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518" priority="180" stopIfTrue="1" operator="equal">
      <formula>0</formula>
    </cfRule>
  </conditionalFormatting>
  <conditionalFormatting sqref="Q6:Q663">
    <cfRule type="cellIs" dxfId="517" priority="179" stopIfTrue="1" operator="equal">
      <formula>0</formula>
    </cfRule>
  </conditionalFormatting>
  <conditionalFormatting sqref="Q8 Q10 Q12 Q14 Q16 Q18 Q20 Q22 Q24 Q26 Q28 Q30 Q32 Q34 Q36 Q38 Q40 Q42 Q44 Q46 Q48 Q50 Q52 Q54 Q56 Q58 Q60 Q62 Q64 Q66 Q68 Q70 Q72 Q74 Q76 Q78 Q80 Q82 Q84 Q86 Q88 Q90 Q92 Q94 Q96 Q98 Q100 Q102 Q104 Q106 Q108 Q110 Q112 Q114 Q116 Q118 Q120 Q122 Q124 Q126 Q128 Q130 Q6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516" priority="178" stopIfTrue="1" operator="equal">
      <formula>0</formula>
    </cfRule>
  </conditionalFormatting>
  <conditionalFormatting sqref="E750:Q753">
    <cfRule type="cellIs" dxfId="515" priority="177" stopIfTrue="1" operator="equal">
      <formula>0</formula>
    </cfRule>
  </conditionalFormatting>
  <conditionalFormatting sqref="M750:Q753">
    <cfRule type="cellIs" dxfId="514" priority="176" stopIfTrue="1" operator="equal">
      <formula>0</formula>
    </cfRule>
  </conditionalFormatting>
  <conditionalFormatting sqref="N750:Q750 N752:Q752 N754:Q754 N756:Q756 N758:Q758">
    <cfRule type="cellIs" dxfId="513" priority="175" stopIfTrue="1" operator="equal">
      <formula>0</formula>
    </cfRule>
  </conditionalFormatting>
  <conditionalFormatting sqref="M750:Q753">
    <cfRule type="cellIs" dxfId="512" priority="174" stopIfTrue="1" operator="equal">
      <formula>0</formula>
    </cfRule>
  </conditionalFormatting>
  <conditionalFormatting sqref="N750:Q750 N752:Q752 N754:Q754 N756:Q756 N758:Q758">
    <cfRule type="cellIs" dxfId="511" priority="173" stopIfTrue="1" operator="equal">
      <formula>0</formula>
    </cfRule>
  </conditionalFormatting>
  <conditionalFormatting sqref="N750:Q750 N752:Q752 N754:Q754 N756:Q756 N758:Q758">
    <cfRule type="cellIs" dxfId="510" priority="172" stopIfTrue="1" operator="equal">
      <formula>0</formula>
    </cfRule>
  </conditionalFormatting>
  <conditionalFormatting sqref="M750:Q753">
    <cfRule type="cellIs" dxfId="509" priority="171" stopIfTrue="1" operator="equal">
      <formula>0</formula>
    </cfRule>
  </conditionalFormatting>
  <conditionalFormatting sqref="N750:Q750 N752:Q752 N754:Q754 N756:Q756 N758:Q758">
    <cfRule type="cellIs" dxfId="508" priority="170" stopIfTrue="1" operator="equal">
      <formula>0</formula>
    </cfRule>
  </conditionalFormatting>
  <conditionalFormatting sqref="E750:Q753">
    <cfRule type="cellIs" dxfId="507" priority="169" stopIfTrue="1" operator="equal">
      <formula>0</formula>
    </cfRule>
  </conditionalFormatting>
  <conditionalFormatting sqref="N750:Q750 N752:Q752 N754:Q754 N756:Q756 N758:Q758">
    <cfRule type="cellIs" dxfId="506" priority="168" stopIfTrue="1" operator="equal">
      <formula>0</formula>
    </cfRule>
  </conditionalFormatting>
  <conditionalFormatting sqref="M750:Q753">
    <cfRule type="cellIs" dxfId="505" priority="167" stopIfTrue="1" operator="equal">
      <formula>0</formula>
    </cfRule>
  </conditionalFormatting>
  <conditionalFormatting sqref="N750:Q750 N752:Q752 N754:Q754 N756:Q756 N758:Q758">
    <cfRule type="cellIs" dxfId="504" priority="166" stopIfTrue="1" operator="equal">
      <formula>0</formula>
    </cfRule>
  </conditionalFormatting>
  <conditionalFormatting sqref="E750:K753">
    <cfRule type="cellIs" dxfId="503" priority="165" stopIfTrue="1" operator="equal">
      <formula>0</formula>
    </cfRule>
  </conditionalFormatting>
  <conditionalFormatting sqref="N750:Q750 N752:Q752 N754:Q754 N756:Q756 N758:Q758">
    <cfRule type="cellIs" dxfId="502" priority="164" stopIfTrue="1" operator="equal">
      <formula>0</formula>
    </cfRule>
  </conditionalFormatting>
  <conditionalFormatting sqref="I750:Q753">
    <cfRule type="cellIs" dxfId="501" priority="163" stopIfTrue="1" operator="equal">
      <formula>0</formula>
    </cfRule>
  </conditionalFormatting>
  <conditionalFormatting sqref="N750:Q750 N752:Q752 N754:Q754 N756:Q756 N758:Q758">
    <cfRule type="cellIs" dxfId="500" priority="162" stopIfTrue="1" operator="equal">
      <formula>0</formula>
    </cfRule>
  </conditionalFormatting>
  <conditionalFormatting sqref="Q750:Q753">
    <cfRule type="cellIs" dxfId="499" priority="161" stopIfTrue="1" operator="equal">
      <formula>0</formula>
    </cfRule>
  </conditionalFormatting>
  <conditionalFormatting sqref="Q750 Q752 Q754 Q756 Q758">
    <cfRule type="cellIs" dxfId="498" priority="160" stopIfTrue="1" operator="equal">
      <formula>0</formula>
    </cfRule>
  </conditionalFormatting>
  <conditionalFormatting sqref="Q750:Q753">
    <cfRule type="cellIs" dxfId="497" priority="159" stopIfTrue="1" operator="equal">
      <formula>0</formula>
    </cfRule>
  </conditionalFormatting>
  <conditionalFormatting sqref="Q750 Q752 Q754 Q756 Q758">
    <cfRule type="cellIs" dxfId="496" priority="158" stopIfTrue="1" operator="equal">
      <formula>0</formula>
    </cfRule>
  </conditionalFormatting>
  <conditionalFormatting sqref="Q750 Q752 Q754 Q756 Q758">
    <cfRule type="cellIs" dxfId="495" priority="157" stopIfTrue="1" operator="equal">
      <formula>0</formula>
    </cfRule>
  </conditionalFormatting>
  <conditionalFormatting sqref="Q750:Q753">
    <cfRule type="cellIs" dxfId="494" priority="156" stopIfTrue="1" operator="equal">
      <formula>0</formula>
    </cfRule>
  </conditionalFormatting>
  <conditionalFormatting sqref="Q750 Q752 Q754 Q756 Q758">
    <cfRule type="cellIs" dxfId="493" priority="155" stopIfTrue="1" operator="equal">
      <formula>0</formula>
    </cfRule>
  </conditionalFormatting>
  <conditionalFormatting sqref="P664 P666 P668 P670 P672 P674 P676 P678 P680 P682 P684 P686 P688 P690 P692 P694 P696 P698 P700 P702 P704 P706 P708 P710 P712 P714 P716 P718 P720 P722 P724">
    <cfRule type="cellIs" dxfId="492" priority="135" stopIfTrue="1" operator="equal">
      <formula>0</formula>
    </cfRule>
  </conditionalFormatting>
  <conditionalFormatting sqref="F690:H701 J690:O701 Q690:Q701">
    <cfRule type="cellIs" dxfId="491" priority="150" stopIfTrue="1" operator="equal">
      <formula>0</formula>
    </cfRule>
  </conditionalFormatting>
  <conditionalFormatting sqref="F702:H713 J702:O713 Q702:Q713">
    <cfRule type="cellIs" dxfId="490" priority="148" stopIfTrue="1" operator="equal">
      <formula>0</formula>
    </cfRule>
  </conditionalFormatting>
  <conditionalFormatting sqref="N690:O690 N692:O692 N694:O694 N696:O696 N698:O698 N700:O700 Q700 Q698 Q696 Q694 Q692 Q690">
    <cfRule type="cellIs" dxfId="489" priority="149" stopIfTrue="1" operator="equal">
      <formula>0</formula>
    </cfRule>
  </conditionalFormatting>
  <conditionalFormatting sqref="N702:O702 N704:O704 N706:O706 N708:O708 N710:O710 N712:O712 Q712 Q710 Q708 Q706 Q704 Q702">
    <cfRule type="cellIs" dxfId="488" priority="147" stopIfTrue="1" operator="equal">
      <formula>0</formula>
    </cfRule>
  </conditionalFormatting>
  <conditionalFormatting sqref="F714:O725 Q714:Q725">
    <cfRule type="cellIs" dxfId="487" priority="146" stopIfTrue="1" operator="equal">
      <formula>0</formula>
    </cfRule>
  </conditionalFormatting>
  <conditionalFormatting sqref="N714:O714 N716:O716 N718:O718 N720:O720 N722:O722 N724:O724 Q724 Q722 Q720 Q718 Q716 Q714">
    <cfRule type="cellIs" dxfId="486" priority="145" stopIfTrue="1" operator="equal">
      <formula>0</formula>
    </cfRule>
  </conditionalFormatting>
  <conditionalFormatting sqref="I690:I713">
    <cfRule type="cellIs" dxfId="485" priority="144" stopIfTrue="1" operator="equal">
      <formula>0</formula>
    </cfRule>
  </conditionalFormatting>
  <conditionalFormatting sqref="E690:E713">
    <cfRule type="cellIs" dxfId="484" priority="142" stopIfTrue="1" operator="equal">
      <formula>0</formula>
    </cfRule>
  </conditionalFormatting>
  <conditionalFormatting sqref="P664:P725">
    <cfRule type="cellIs" dxfId="483" priority="136" stopIfTrue="1" operator="equal">
      <formula>0</formula>
    </cfRule>
  </conditionalFormatting>
  <conditionalFormatting sqref="P664 P666 P668 P670 P672 P674 P676 P678 P680 P682 P684 P686 P688 P690 P692 P694 P696 P698 P700 P702 P704 P706 P708 P710 P712 P714 P716 P718 P720 P722 P724">
    <cfRule type="cellIs" dxfId="482" priority="137" stopIfTrue="1" operator="equal">
      <formula>0</formula>
    </cfRule>
  </conditionalFormatting>
  <conditionalFormatting sqref="E678:O689 Q678:Q689 E690:E713">
    <cfRule type="cellIs" dxfId="481" priority="154" stopIfTrue="1" operator="equal">
      <formula>0</formula>
    </cfRule>
  </conditionalFormatting>
  <conditionalFormatting sqref="E664:O677 Q664:Q677">
    <cfRule type="cellIs" dxfId="480" priority="152" stopIfTrue="1" operator="equal">
      <formula>0</formula>
    </cfRule>
  </conditionalFormatting>
  <conditionalFormatting sqref="N664:O664 N666:O666 N668:O668 N670:O670 N672:O672 N674:O674 N676:O676 Q676 Q674 Q672 Q670 Q668 Q666 Q664">
    <cfRule type="cellIs" dxfId="479" priority="153" stopIfTrue="1" operator="equal">
      <formula>0</formula>
    </cfRule>
  </conditionalFormatting>
  <conditionalFormatting sqref="N678:O678 N680:O680 N682:O682 N684:O684 N686:O686 N688:O688 Q688 Q686 Q684 Q682 Q680 Q678">
    <cfRule type="cellIs" dxfId="478" priority="151" stopIfTrue="1" operator="equal">
      <formula>0</formula>
    </cfRule>
  </conditionalFormatting>
  <conditionalFormatting sqref="E714:E725">
    <cfRule type="cellIs" dxfId="477" priority="143" stopIfTrue="1" operator="equal">
      <formula>0</formula>
    </cfRule>
  </conditionalFormatting>
  <conditionalFormatting sqref="P664 P666 P668 P670 P672 P674 P676 P678 P680 P682 P684 P686 P688 P690 P692 P694 P696 P698 P700 P702 P704 P706 P708 P710 P712 P714 P716 P718 P720 P722 P724">
    <cfRule type="cellIs" dxfId="476" priority="140" stopIfTrue="1" operator="equal">
      <formula>0</formula>
    </cfRule>
  </conditionalFormatting>
  <conditionalFormatting sqref="P664:P725">
    <cfRule type="cellIs" dxfId="475" priority="139" stopIfTrue="1" operator="equal">
      <formula>0</formula>
    </cfRule>
  </conditionalFormatting>
  <conditionalFormatting sqref="P664 P666 P668 P670 P672 P674 P676 P678 P680 P682 P684 P686 P688 P690 P692 P694 P696 P698 P700 P702 P704 P706 P708 P710 P712 P714 P716 P718 P720 P722 P724">
    <cfRule type="cellIs" dxfId="474" priority="138" stopIfTrue="1" operator="equal">
      <formula>0</formula>
    </cfRule>
  </conditionalFormatting>
  <conditionalFormatting sqref="P664:P725">
    <cfRule type="cellIs" dxfId="473" priority="141" stopIfTrue="1" operator="equal">
      <formula>0</formula>
    </cfRule>
  </conditionalFormatting>
  <conditionalFormatting sqref="R6:R725">
    <cfRule type="cellIs" dxfId="472" priority="89" stopIfTrue="1" operator="equal">
      <formula>0</formula>
    </cfRule>
  </conditionalFormatting>
  <conditionalFormatting sqref="R6 R8 R10 R12 R14 R16 R18 R20 R22 R24 R26 R28 R30 R32 R34 R36 R38 R40 R42 R44 R46 R48 R50 R52 R54 R56 R58 R60 R62 R64 R66 R68 R70 R72 R74 R76 R78 R80 R82 R84 R86 R88 R90 R92 R94 R96 R98 R100 R102 R104 R106 R108 R110 R112 R114 R116 R118 R120 R122 R124 R126 R128 R130 R132 R134 R136 R138 R140 R142 R144 R146 R148 R150 R152 R154 R156 R158 R160 R162 R164 R166 R168 R170 R172 R174 R176 R178 R180 R182 R184 R186 R188 R190 R192 R194 R196 R198 R200 R202 R204 R206 R208 R210 R212 R214 R216 R218 R220 R222 R224 R226 R228 R230 R232 R234 R236 R238 R240 R242 R244 R246 R248 R250 R252 R254 R256 R258 R260 R262 R264 R266 R268 R270 R272 R274 R276 R278 R280 R282 R284 R286 R288 R290 R292 R294 R296 R298 R300 R302 R304 R306 R308 R310 R312 R314 R316 R318 R320 R322 R324 R326 R328 R330 R332 R334 R336 R338 R340 R342 R344 R346 R348 R350 R352 R354 R356 R358 R360 R362 R364 R366 R368 R370 R372 R374 R376 R378 R380 R382 R384 R386 R388 R390 R392 R394 R396 R398 R400 R402 R404 R406 R408 R410 R412 R414 R416 R418 R420 R422 R424 R426 R428 R430 R432 R434 R436 R438 R440 R442 R444 R446 R448 R450 R452 R454 R456 R458 R460 R462 R464 R466 R468 R470 R472 R474 R476 R478 R480 R482 R484 R486 R488 R490 R492 R494 R496 R498 R500 R502 R504 R506 R508 R510 R512 R514 R516 R518 R520 R522 R524 R526 R528 R530 R532 R534 R536 R538 R540 R542 R544 R546 R548 R550 R552 R554 R556 R558 R560 R562 R564 R566 R568 R570 R572 R574 R576 R578 R580 R582 R584 R586 R588 R590 R592 R594 R596 R598 R600 R602 R604 R606 R608 R610 R612 R614 R616 R618 R620 R622 R624 R626 R628 R630 R632 R634 R636 R638 R640 R642 R644 R646 R648 R650 R652 R654 R656 R658 R660 R662 R664 R666 R668 R670 R672 R674 R676 R678 R680 R682 R684 R686 R688 R690 R692 R694 R696 R698 R700 R702 R704 R706 R708 R710 R712 R714 R716 R718 R720 R722 R724">
    <cfRule type="cellIs" dxfId="471" priority="90" stopIfTrue="1" operator="equal">
      <formula>0</formula>
    </cfRule>
  </conditionalFormatting>
  <conditionalFormatting sqref="R6:R725">
    <cfRule type="cellIs" dxfId="470" priority="88" stopIfTrue="1" operator="equal">
      <formula>0</formula>
    </cfRule>
  </conditionalFormatting>
  <conditionalFormatting sqref="R6 R8 R10 R12 R14 R16 R18 R20 R22 R24 R26 R28 R30 R32 R34 R36 R38 R40 R42 R44 R46 R48 R50 R52 R54 R56 R58 R60 R62 R64 R66 R68 R70 R72 R74 R76 R78 R80 R82 R84 R86 R88 R90 R92 R94 R96 R98 R100 R102 R104 R106 R108 R110 R112 R114 R116 R118 R120 R122 R124 R126 R128 R130 R132 R134 R136 R138 R140 R142 R144 R146 R148 R150 R152 R154 R156 R158 R160 R162 R164 R166 R168 R170 R172 R174 R176 R178 R180 R182 R184 R186 R188 R190 R192 R194 R196 R198 R200 R202 R204 R206 R208 R210 R212 R214 R216 R218 R220 R222 R224 R226 R228 R230 R232 R234 R236 R238 R240 R242 R244 R246 R248 R250 R252 R254 R256 R258 R260 R262 R264 R266 R268 R270 R272 R274 R276 R278 R280 R282 R284 R286 R288 R290 R292 R294 R296 R298 R300 R302 R304 R306 R308 R310 R312 R314 R316 R318 R320 R322 R324 R326 R328 R330 R332 R334 R336 R338 R340 R342 R344 R346 R348 R350 R352 R354 R356 R358 R360 R362 R364 R366 R368 R370 R372 R374 R376 R378 R380 R382 R384 R386 R388 R390 R392 R394 R396 R398 R400 R402 R404 R406 R408 R410 R412 R414 R416 R418 R420 R422 R424 R426 R428 R430 R432 R434 R436 R438 R440 R442 R444 R446 R448 R450 R452 R454 R456 R458 R460 R462 R464 R466 R468 R470 R472 R474 R476 R478 R480 R482 R484 R486 R488 R490 R492 R494 R496 R498 R500 R502 R504 R506 R508 R510 R512 R514 R516 R518 R520 R522 R524 R526 R528 R530 R532 R534 R536 R538 R540 R542 R544 R546 R548 R550 R552 R554 R556 R558 R560 R562 R564 R566 R568 R570 R572 R574 R576 R578 R580 R582 R584 R586 R588 R590 R592 R594 R596 R598 R600 R602 R604 R606 R608 R610 R612 R614 R616 R618 R620 R622 R624 R626 R628 R630 R632 R634 R636 R638 R640 R642 R644 R646 R648 R650 R652 R654 R656 R658 R660 R662 R664 R666 R668 R670 R672 R674 R676 R678 R680 R682 R684 R686 R688 R690 R692 R694 R696 R698 R700 R702 R704 R706 R708 R710 R712 R714 R716 R718 R720 R722 R724">
    <cfRule type="cellIs" dxfId="469" priority="87" stopIfTrue="1" operator="equal">
      <formula>0</formula>
    </cfRule>
  </conditionalFormatting>
  <conditionalFormatting sqref="R678:R689 R753:R758">
    <cfRule type="cellIs" dxfId="468" priority="85" stopIfTrue="1" operator="equal">
      <formula>0</formula>
    </cfRule>
  </conditionalFormatting>
  <conditionalFormatting sqref="R753 R755 R757">
    <cfRule type="cellIs" dxfId="467" priority="86" stopIfTrue="1" operator="equal">
      <formula>0</formula>
    </cfRule>
  </conditionalFormatting>
  <conditionalFormatting sqref="R664:R677">
    <cfRule type="cellIs" dxfId="466" priority="83" stopIfTrue="1" operator="equal">
      <formula>0</formula>
    </cfRule>
  </conditionalFormatting>
  <conditionalFormatting sqref="R664 R666 R668 R670 R672 R674 R676">
    <cfRule type="cellIs" dxfId="465" priority="84" stopIfTrue="1" operator="equal">
      <formula>0</formula>
    </cfRule>
  </conditionalFormatting>
  <conditionalFormatting sqref="R750:R752">
    <cfRule type="cellIs" dxfId="464" priority="80" stopIfTrue="1" operator="equal">
      <formula>0</formula>
    </cfRule>
  </conditionalFormatting>
  <conditionalFormatting sqref="R678 R680 R682 R684 R686 R688">
    <cfRule type="cellIs" dxfId="463" priority="82" stopIfTrue="1" operator="equal">
      <formula>0</formula>
    </cfRule>
  </conditionalFormatting>
  <conditionalFormatting sqref="R750 R752">
    <cfRule type="cellIs" dxfId="462" priority="81" stopIfTrue="1" operator="equal">
      <formula>0</formula>
    </cfRule>
  </conditionalFormatting>
  <conditionalFormatting sqref="R690:R701">
    <cfRule type="cellIs" dxfId="461" priority="79" stopIfTrue="1" operator="equal">
      <formula>0</formula>
    </cfRule>
  </conditionalFormatting>
  <conditionalFormatting sqref="R690 R692 R694 R696 R698 R700">
    <cfRule type="cellIs" dxfId="460" priority="78" stopIfTrue="1" operator="equal">
      <formula>0</formula>
    </cfRule>
  </conditionalFormatting>
  <conditionalFormatting sqref="R702:R713">
    <cfRule type="cellIs" dxfId="459" priority="77" stopIfTrue="1" operator="equal">
      <formula>0</formula>
    </cfRule>
  </conditionalFormatting>
  <conditionalFormatting sqref="R702 R712 R710 R708 R706 R704">
    <cfRule type="cellIs" dxfId="458" priority="76" stopIfTrue="1" operator="equal">
      <formula>0</formula>
    </cfRule>
  </conditionalFormatting>
  <conditionalFormatting sqref="R714:R725">
    <cfRule type="cellIs" dxfId="457" priority="75" stopIfTrue="1" operator="equal">
      <formula>0</formula>
    </cfRule>
  </conditionalFormatting>
  <conditionalFormatting sqref="R724 R722 R720 R718 R716 R714">
    <cfRule type="cellIs" dxfId="456" priority="74" stopIfTrue="1" operator="equal">
      <formula>0</formula>
    </cfRule>
  </conditionalFormatting>
  <conditionalFormatting sqref="F726:G737 Q726 I728:J728 J726:O727 I730:J730 J729 I732:J732 J731 I734:J734 J733 I736:J736 J735 J737 M728:N737">
    <cfRule type="cellIs" dxfId="455" priority="61" stopIfTrue="1" operator="equal">
      <formula>0</formula>
    </cfRule>
  </conditionalFormatting>
  <conditionalFormatting sqref="Q726 N728 N730 N732 N734 N736 N726:O726">
    <cfRule type="cellIs" dxfId="454" priority="60" stopIfTrue="1" operator="equal">
      <formula>0</formula>
    </cfRule>
  </conditionalFormatting>
  <conditionalFormatting sqref="E726:E737">
    <cfRule type="cellIs" dxfId="453" priority="59" stopIfTrue="1" operator="equal">
      <formula>0</formula>
    </cfRule>
  </conditionalFormatting>
  <conditionalFormatting sqref="P726">
    <cfRule type="cellIs" dxfId="452" priority="58" stopIfTrue="1" operator="equal">
      <formula>0</formula>
    </cfRule>
  </conditionalFormatting>
  <conditionalFormatting sqref="P726">
    <cfRule type="cellIs" dxfId="451" priority="57" stopIfTrue="1" operator="equal">
      <formula>0</formula>
    </cfRule>
  </conditionalFormatting>
  <conditionalFormatting sqref="H726:H737">
    <cfRule type="cellIs" dxfId="450" priority="56" stopIfTrue="1" operator="equal">
      <formula>0</formula>
    </cfRule>
  </conditionalFormatting>
  <conditionalFormatting sqref="P727">
    <cfRule type="cellIs" dxfId="449" priority="55" stopIfTrue="1" operator="equal">
      <formula>0</formula>
    </cfRule>
  </conditionalFormatting>
  <conditionalFormatting sqref="P728 P730 P732 P734 P736">
    <cfRule type="cellIs" dxfId="448" priority="54" stopIfTrue="1" operator="equal">
      <formula>0</formula>
    </cfRule>
  </conditionalFormatting>
  <conditionalFormatting sqref="P728 P730 P732 P734 P736">
    <cfRule type="cellIs" dxfId="447" priority="53" stopIfTrue="1" operator="equal">
      <formula>0</formula>
    </cfRule>
  </conditionalFormatting>
  <conditionalFormatting sqref="P729 P731 P733 P735 P737">
    <cfRule type="cellIs" dxfId="446" priority="52" stopIfTrue="1" operator="equal">
      <formula>0</formula>
    </cfRule>
  </conditionalFormatting>
  <conditionalFormatting sqref="Q727">
    <cfRule type="cellIs" dxfId="445" priority="51" stopIfTrue="1" operator="equal">
      <formula>0</formula>
    </cfRule>
  </conditionalFormatting>
  <conditionalFormatting sqref="Q728 Q730 Q732 Q734 Q736">
    <cfRule type="cellIs" dxfId="444" priority="50" stopIfTrue="1" operator="equal">
      <formula>0</formula>
    </cfRule>
  </conditionalFormatting>
  <conditionalFormatting sqref="Q728 Q730 Q732 Q734 Q736">
    <cfRule type="cellIs" dxfId="443" priority="49" stopIfTrue="1" operator="equal">
      <formula>0</formula>
    </cfRule>
  </conditionalFormatting>
  <conditionalFormatting sqref="Q729 Q731 Q733 Q735 Q737">
    <cfRule type="cellIs" dxfId="442" priority="48" stopIfTrue="1" operator="equal">
      <formula>0</formula>
    </cfRule>
  </conditionalFormatting>
  <conditionalFormatting sqref="I726">
    <cfRule type="cellIs" dxfId="441" priority="47" stopIfTrue="1" operator="equal">
      <formula>0</formula>
    </cfRule>
  </conditionalFormatting>
  <conditionalFormatting sqref="I727">
    <cfRule type="cellIs" dxfId="440" priority="46" stopIfTrue="1" operator="equal">
      <formula>0</formula>
    </cfRule>
  </conditionalFormatting>
  <conditionalFormatting sqref="I729">
    <cfRule type="cellIs" dxfId="439" priority="45" stopIfTrue="1" operator="equal">
      <formula>0</formula>
    </cfRule>
  </conditionalFormatting>
  <conditionalFormatting sqref="I731">
    <cfRule type="cellIs" dxfId="438" priority="44" stopIfTrue="1" operator="equal">
      <formula>0</formula>
    </cfRule>
  </conditionalFormatting>
  <conditionalFormatting sqref="I733">
    <cfRule type="cellIs" dxfId="437" priority="43" stopIfTrue="1" operator="equal">
      <formula>0</formula>
    </cfRule>
  </conditionalFormatting>
  <conditionalFormatting sqref="I735">
    <cfRule type="cellIs" dxfId="436" priority="42" stopIfTrue="1" operator="equal">
      <formula>0</formula>
    </cfRule>
  </conditionalFormatting>
  <conditionalFormatting sqref="I737">
    <cfRule type="cellIs" dxfId="435" priority="41" stopIfTrue="1" operator="equal">
      <formula>0</formula>
    </cfRule>
  </conditionalFormatting>
  <conditionalFormatting sqref="F738:G749 Q738 I740:J740 J738:J739 I742:J742 J741 I744:J744 J743 I746:J746 J745 I748:J748 J747 J749 M738:N749">
    <cfRule type="cellIs" dxfId="434" priority="40" stopIfTrue="1" operator="equal">
      <formula>0</formula>
    </cfRule>
  </conditionalFormatting>
  <conditionalFormatting sqref="Q738 N740 N742 N744 N746 N748 N738">
    <cfRule type="cellIs" dxfId="433" priority="39" stopIfTrue="1" operator="equal">
      <formula>0</formula>
    </cfRule>
  </conditionalFormatting>
  <conditionalFormatting sqref="E738:E749">
    <cfRule type="cellIs" dxfId="432" priority="38" stopIfTrue="1" operator="equal">
      <formula>0</formula>
    </cfRule>
  </conditionalFormatting>
  <conditionalFormatting sqref="P738">
    <cfRule type="cellIs" dxfId="431" priority="37" stopIfTrue="1" operator="equal">
      <formula>0</formula>
    </cfRule>
  </conditionalFormatting>
  <conditionalFormatting sqref="P738">
    <cfRule type="cellIs" dxfId="430" priority="36" stopIfTrue="1" operator="equal">
      <formula>0</formula>
    </cfRule>
  </conditionalFormatting>
  <conditionalFormatting sqref="H738:H749">
    <cfRule type="cellIs" dxfId="429" priority="35" stopIfTrue="1" operator="equal">
      <formula>0</formula>
    </cfRule>
  </conditionalFormatting>
  <conditionalFormatting sqref="P739">
    <cfRule type="cellIs" dxfId="428" priority="34" stopIfTrue="1" operator="equal">
      <formula>0</formula>
    </cfRule>
  </conditionalFormatting>
  <conditionalFormatting sqref="P740 P742 P744 P746 P748">
    <cfRule type="cellIs" dxfId="427" priority="33" stopIfTrue="1" operator="equal">
      <formula>0</formula>
    </cfRule>
  </conditionalFormatting>
  <conditionalFormatting sqref="P740 P742 P744 P746 P748">
    <cfRule type="cellIs" dxfId="426" priority="32" stopIfTrue="1" operator="equal">
      <formula>0</formula>
    </cfRule>
  </conditionalFormatting>
  <conditionalFormatting sqref="P741 P743 P745 P747 P749">
    <cfRule type="cellIs" dxfId="425" priority="31" stopIfTrue="1" operator="equal">
      <formula>0</formula>
    </cfRule>
  </conditionalFormatting>
  <conditionalFormatting sqref="Q739">
    <cfRule type="cellIs" dxfId="424" priority="30" stopIfTrue="1" operator="equal">
      <formula>0</formula>
    </cfRule>
  </conditionalFormatting>
  <conditionalFormatting sqref="Q740 Q742 Q744 Q746 Q748">
    <cfRule type="cellIs" dxfId="423" priority="29" stopIfTrue="1" operator="equal">
      <formula>0</formula>
    </cfRule>
  </conditionalFormatting>
  <conditionalFormatting sqref="Q740 Q742 Q744 Q746 Q748">
    <cfRule type="cellIs" dxfId="422" priority="28" stopIfTrue="1" operator="equal">
      <formula>0</formula>
    </cfRule>
  </conditionalFormatting>
  <conditionalFormatting sqref="Q741 Q743 Q745 Q747 Q749">
    <cfRule type="cellIs" dxfId="421" priority="27" stopIfTrue="1" operator="equal">
      <formula>0</formula>
    </cfRule>
  </conditionalFormatting>
  <conditionalFormatting sqref="I738">
    <cfRule type="cellIs" dxfId="420" priority="26" stopIfTrue="1" operator="equal">
      <formula>0</formula>
    </cfRule>
  </conditionalFormatting>
  <conditionalFormatting sqref="I739">
    <cfRule type="cellIs" dxfId="419" priority="25" stopIfTrue="1" operator="equal">
      <formula>0</formula>
    </cfRule>
  </conditionalFormatting>
  <conditionalFormatting sqref="I741">
    <cfRule type="cellIs" dxfId="418" priority="24" stopIfTrue="1" operator="equal">
      <formula>0</formula>
    </cfRule>
  </conditionalFormatting>
  <conditionalFormatting sqref="I743">
    <cfRule type="cellIs" dxfId="417" priority="23" stopIfTrue="1" operator="equal">
      <formula>0</formula>
    </cfRule>
  </conditionalFormatting>
  <conditionalFormatting sqref="I745">
    <cfRule type="cellIs" dxfId="416" priority="22" stopIfTrue="1" operator="equal">
      <formula>0</formula>
    </cfRule>
  </conditionalFormatting>
  <conditionalFormatting sqref="I747">
    <cfRule type="cellIs" dxfId="415" priority="21" stopIfTrue="1" operator="equal">
      <formula>0</formula>
    </cfRule>
  </conditionalFormatting>
  <conditionalFormatting sqref="I749">
    <cfRule type="cellIs" dxfId="414" priority="20" stopIfTrue="1" operator="equal">
      <formula>0</formula>
    </cfRule>
  </conditionalFormatting>
  <conditionalFormatting sqref="O728:O749">
    <cfRule type="cellIs" dxfId="413" priority="19" stopIfTrue="1" operator="equal">
      <formula>0</formula>
    </cfRule>
  </conditionalFormatting>
  <conditionalFormatting sqref="O728 O730 O732 O734 O736 O738 O740 O742 O744 O746 O748">
    <cfRule type="cellIs" dxfId="412" priority="18" stopIfTrue="1" operator="equal">
      <formula>0</formula>
    </cfRule>
  </conditionalFormatting>
  <conditionalFormatting sqref="R726:R749">
    <cfRule type="cellIs" dxfId="411" priority="16" stopIfTrue="1" operator="equal">
      <formula>0</formula>
    </cfRule>
  </conditionalFormatting>
  <conditionalFormatting sqref="R726 R728 R730 R732 R734 R736 R738 R740 R742 R744 R746 R748">
    <cfRule type="cellIs" dxfId="410" priority="17" stopIfTrue="1" operator="equal">
      <formula>0</formula>
    </cfRule>
  </conditionalFormatting>
  <conditionalFormatting sqref="R726:R749">
    <cfRule type="cellIs" dxfId="409" priority="15" stopIfTrue="1" operator="equal">
      <formula>0</formula>
    </cfRule>
  </conditionalFormatting>
  <conditionalFormatting sqref="R726 R728 R730 R732 R734 R736 R738 R740 R742 R744 R746 R748">
    <cfRule type="cellIs" dxfId="408" priority="14" stopIfTrue="1" operator="equal">
      <formula>0</formula>
    </cfRule>
  </conditionalFormatting>
  <conditionalFormatting sqref="R726">
    <cfRule type="cellIs" dxfId="407" priority="13" stopIfTrue="1" operator="equal">
      <formula>0</formula>
    </cfRule>
  </conditionalFormatting>
  <conditionalFormatting sqref="R726">
    <cfRule type="cellIs" dxfId="406" priority="12" stopIfTrue="1" operator="equal">
      <formula>0</formula>
    </cfRule>
  </conditionalFormatting>
  <conditionalFormatting sqref="R727">
    <cfRule type="cellIs" dxfId="405" priority="11" stopIfTrue="1" operator="equal">
      <formula>0</formula>
    </cfRule>
  </conditionalFormatting>
  <conditionalFormatting sqref="R728 R730 R732 R734 R736">
    <cfRule type="cellIs" dxfId="404" priority="10" stopIfTrue="1" operator="equal">
      <formula>0</formula>
    </cfRule>
  </conditionalFormatting>
  <conditionalFormatting sqref="R728 R730 R732 R734 R736">
    <cfRule type="cellIs" dxfId="403" priority="9" stopIfTrue="1" operator="equal">
      <formula>0</formula>
    </cfRule>
  </conditionalFormatting>
  <conditionalFormatting sqref="R729 R731 R733 R735 R737">
    <cfRule type="cellIs" dxfId="402" priority="8" stopIfTrue="1" operator="equal">
      <formula>0</formula>
    </cfRule>
  </conditionalFormatting>
  <conditionalFormatting sqref="R738">
    <cfRule type="cellIs" dxfId="401" priority="7" stopIfTrue="1" operator="equal">
      <formula>0</formula>
    </cfRule>
  </conditionalFormatting>
  <conditionalFormatting sqref="R738">
    <cfRule type="cellIs" dxfId="400" priority="6" stopIfTrue="1" operator="equal">
      <formula>0</formula>
    </cfRule>
  </conditionalFormatting>
  <conditionalFormatting sqref="R739">
    <cfRule type="cellIs" dxfId="399" priority="5" stopIfTrue="1" operator="equal">
      <formula>0</formula>
    </cfRule>
  </conditionalFormatting>
  <conditionalFormatting sqref="R740 R742 R744 R746 R748">
    <cfRule type="cellIs" dxfId="398" priority="4" stopIfTrue="1" operator="equal">
      <formula>0</formula>
    </cfRule>
  </conditionalFormatting>
  <conditionalFormatting sqref="R740 R742 R744 R746 R748">
    <cfRule type="cellIs" dxfId="397" priority="3" stopIfTrue="1" operator="equal">
      <formula>0</formula>
    </cfRule>
  </conditionalFormatting>
  <conditionalFormatting sqref="R741 R743 R745 R747 R749">
    <cfRule type="cellIs" dxfId="396" priority="2" stopIfTrue="1" operator="equal">
      <formula>0</formula>
    </cfRule>
  </conditionalFormatting>
  <conditionalFormatting sqref="K728:L749">
    <cfRule type="cellIs" dxfId="395" priority="1" stopIfTrue="1" operator="equal">
      <formula>0</formula>
    </cfRule>
  </conditionalFormatting>
  <printOptions horizontalCentered="1"/>
  <pageMargins left="0.19685039370078741" right="0.19685039370078741" top="0.39370078740157483" bottom="0.39370078740157483" header="0.31496062992125984" footer="0.31496062992125984"/>
  <pageSetup paperSize="9" scale="93" fitToHeight="20" orientation="landscape" r:id="rId1"/>
  <headerFooter alignWithMargins="0">
    <oddFooter>&amp;L&amp;8Preparato da gstanizzi &amp;D&amp;R&amp;8Pagina &amp;P di &amp;N</oddFooter>
  </headerFooter>
  <rowBreaks count="14" manualBreakCount="14">
    <brk id="47" max="15" man="1"/>
    <brk id="89" max="15" man="1"/>
    <brk id="131" max="15" man="1"/>
    <brk id="173" max="15" man="1"/>
    <brk id="215" max="15" man="1"/>
    <brk id="257" max="15" man="1"/>
    <brk id="299" max="15" man="1"/>
    <brk id="341" max="16" man="1"/>
    <brk id="383" max="15" man="1"/>
    <brk id="425" max="15" man="1"/>
    <brk id="467" max="15" man="1"/>
    <brk id="509" max="15" man="1"/>
    <brk id="551" max="15" man="1"/>
    <brk id="663" max="1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7">
    <tabColor rgb="FFFFC000"/>
    <pageSetUpPr fitToPage="1"/>
  </sheetPr>
  <dimension ref="A1:S772"/>
  <sheetViews>
    <sheetView showGridLines="0" zoomScaleNormal="100" workbookViewId="0">
      <pane ySplit="5" topLeftCell="A739" activePane="bottomLeft" state="frozenSplit"/>
      <selection pane="bottomLeft" activeCell="L3" sqref="L3:L4"/>
    </sheetView>
  </sheetViews>
  <sheetFormatPr defaultRowHeight="12.75" x14ac:dyDescent="0.2"/>
  <cols>
    <col min="1" max="2" width="6.140625" style="47" customWidth="1"/>
    <col min="3" max="4" width="3.7109375" style="47" customWidth="1"/>
    <col min="5" max="5" width="11.7109375" style="47" customWidth="1"/>
    <col min="6" max="7" width="10.7109375" style="47" customWidth="1"/>
    <col min="8" max="8" width="11.7109375" style="47" customWidth="1"/>
    <col min="9" max="10" width="10.7109375" style="47" customWidth="1"/>
    <col min="11" max="12" width="11.7109375" style="47" customWidth="1"/>
    <col min="13" max="13" width="1.7109375" style="47" customWidth="1"/>
    <col min="14" max="17" width="11.7109375" style="47" customWidth="1"/>
    <col min="18" max="18" width="11.7109375" style="47" hidden="1" customWidth="1"/>
    <col min="19" max="19" width="5.85546875" style="80" customWidth="1"/>
    <col min="20" max="20" width="9.5703125" style="47" bestFit="1" customWidth="1"/>
    <col min="21" max="16384" width="9.140625" style="47"/>
  </cols>
  <sheetData>
    <row r="1" spans="1:19" ht="16.5" customHeight="1" x14ac:dyDescent="0.2">
      <c r="A1" s="306" t="s">
        <v>23</v>
      </c>
      <c r="B1" s="307"/>
      <c r="C1" s="308" t="s">
        <v>21</v>
      </c>
      <c r="D1" s="309"/>
      <c r="E1" s="309"/>
      <c r="F1" s="309"/>
      <c r="G1" s="309"/>
      <c r="H1" s="309"/>
      <c r="I1" s="309"/>
      <c r="J1" s="309"/>
      <c r="K1" s="309"/>
      <c r="L1" s="310"/>
      <c r="M1" s="124"/>
      <c r="N1" s="298" t="s">
        <v>139</v>
      </c>
      <c r="O1" s="299"/>
      <c r="P1" s="300"/>
      <c r="Q1" s="130" t="s">
        <v>148</v>
      </c>
      <c r="R1" s="130" t="s">
        <v>170</v>
      </c>
      <c r="S1" s="63">
        <v>67</v>
      </c>
    </row>
    <row r="2" spans="1:19" ht="12" customHeight="1" x14ac:dyDescent="0.2">
      <c r="A2" s="64">
        <v>6</v>
      </c>
      <c r="B2" s="65"/>
      <c r="C2" s="311"/>
      <c r="D2" s="311"/>
      <c r="E2" s="311"/>
      <c r="F2" s="311"/>
      <c r="G2" s="311"/>
      <c r="H2" s="311"/>
      <c r="I2" s="311"/>
      <c r="J2" s="311"/>
      <c r="K2" s="311"/>
      <c r="L2" s="312"/>
      <c r="M2" s="107"/>
      <c r="N2" s="301"/>
      <c r="O2" s="302"/>
      <c r="P2" s="303"/>
      <c r="Q2" s="131" t="s">
        <v>149</v>
      </c>
      <c r="R2" s="131" t="s">
        <v>171</v>
      </c>
      <c r="S2" s="63"/>
    </row>
    <row r="3" spans="1:19" ht="12.75" customHeight="1" x14ac:dyDescent="0.2">
      <c r="A3" s="292" t="s">
        <v>16</v>
      </c>
      <c r="B3" s="293"/>
      <c r="C3" s="294" t="s">
        <v>15</v>
      </c>
      <c r="D3" s="295"/>
      <c r="E3" s="292" t="s">
        <v>2</v>
      </c>
      <c r="F3" s="296"/>
      <c r="G3" s="296"/>
      <c r="H3" s="296"/>
      <c r="I3" s="296"/>
      <c r="J3" s="297"/>
      <c r="K3" s="288" t="s">
        <v>40</v>
      </c>
      <c r="L3" s="288" t="s">
        <v>41</v>
      </c>
      <c r="M3" s="108"/>
      <c r="N3" s="304" t="s">
        <v>140</v>
      </c>
      <c r="O3" s="304" t="s">
        <v>142</v>
      </c>
      <c r="P3" s="118" t="s">
        <v>137</v>
      </c>
      <c r="Q3" s="287" t="s">
        <v>150</v>
      </c>
      <c r="R3" s="287" t="s">
        <v>169</v>
      </c>
      <c r="S3" s="47"/>
    </row>
    <row r="4" spans="1:19" ht="34.5" customHeight="1" x14ac:dyDescent="0.2">
      <c r="A4" s="67" t="s">
        <v>19</v>
      </c>
      <c r="B4" s="67" t="s">
        <v>20</v>
      </c>
      <c r="C4" s="232"/>
      <c r="D4" s="233"/>
      <c r="E4" s="68" t="s">
        <v>17</v>
      </c>
      <c r="F4" s="68" t="s">
        <v>143</v>
      </c>
      <c r="G4" s="68" t="s">
        <v>0</v>
      </c>
      <c r="H4" s="68" t="s">
        <v>1</v>
      </c>
      <c r="I4" s="68" t="s">
        <v>141</v>
      </c>
      <c r="J4" s="68" t="s">
        <v>145</v>
      </c>
      <c r="K4" s="289"/>
      <c r="L4" s="289"/>
      <c r="M4" s="109"/>
      <c r="N4" s="305"/>
      <c r="O4" s="305"/>
      <c r="P4" s="120" t="s">
        <v>144</v>
      </c>
      <c r="Q4" s="245" t="s">
        <v>151</v>
      </c>
      <c r="R4" s="245" t="s">
        <v>151</v>
      </c>
      <c r="S4" s="47"/>
    </row>
    <row r="5" spans="1:19" s="71" customFormat="1" ht="10.5" customHeight="1" x14ac:dyDescent="0.2">
      <c r="A5" s="69" t="s">
        <v>5</v>
      </c>
      <c r="B5" s="70" t="s">
        <v>6</v>
      </c>
      <c r="C5" s="290" t="s">
        <v>7</v>
      </c>
      <c r="D5" s="291"/>
      <c r="E5" s="69" t="s">
        <v>8</v>
      </c>
      <c r="F5" s="69" t="s">
        <v>9</v>
      </c>
      <c r="G5" s="69" t="s">
        <v>10</v>
      </c>
      <c r="H5" s="69" t="s">
        <v>11</v>
      </c>
      <c r="I5" s="69" t="s">
        <v>12</v>
      </c>
      <c r="J5" s="69" t="s">
        <v>13</v>
      </c>
      <c r="K5" s="69" t="s">
        <v>14</v>
      </c>
      <c r="L5" s="69" t="s">
        <v>18</v>
      </c>
      <c r="M5" s="110"/>
      <c r="N5" s="123" t="s">
        <v>146</v>
      </c>
      <c r="O5" s="123" t="s">
        <v>147</v>
      </c>
      <c r="P5" s="119"/>
      <c r="Q5" s="119"/>
      <c r="R5" s="119"/>
    </row>
    <row r="6" spans="1:19" ht="12.75" customHeight="1" x14ac:dyDescent="0.2">
      <c r="A6" s="239">
        <v>32994</v>
      </c>
      <c r="B6" s="239">
        <v>33177</v>
      </c>
      <c r="C6" s="42" t="s">
        <v>3</v>
      </c>
      <c r="D6" s="43">
        <v>0</v>
      </c>
      <c r="E6" s="44">
        <v>0</v>
      </c>
      <c r="F6" s="44">
        <v>0</v>
      </c>
      <c r="G6" s="44">
        <v>0</v>
      </c>
      <c r="H6" s="44">
        <v>0</v>
      </c>
      <c r="I6" s="44">
        <v>0</v>
      </c>
      <c r="J6" s="44">
        <v>0</v>
      </c>
      <c r="K6" s="45">
        <v>0</v>
      </c>
      <c r="L6" s="46">
        <v>0</v>
      </c>
      <c r="M6" s="111"/>
      <c r="N6" s="113">
        <v>0</v>
      </c>
      <c r="O6" s="113">
        <v>0</v>
      </c>
      <c r="P6" s="113"/>
      <c r="Q6" s="113">
        <v>0</v>
      </c>
      <c r="R6" s="113">
        <v>0</v>
      </c>
      <c r="S6" s="47"/>
    </row>
    <row r="7" spans="1:19" ht="9" customHeight="1" x14ac:dyDescent="0.2">
      <c r="A7" s="240"/>
      <c r="B7" s="240"/>
      <c r="C7" s="48" t="s">
        <v>4</v>
      </c>
      <c r="D7" s="49">
        <v>0</v>
      </c>
      <c r="E7" s="50">
        <v>0</v>
      </c>
      <c r="F7" s="50">
        <v>0</v>
      </c>
      <c r="G7" s="50">
        <v>0</v>
      </c>
      <c r="H7" s="50">
        <v>0</v>
      </c>
      <c r="I7" s="50">
        <v>0</v>
      </c>
      <c r="J7" s="51">
        <v>0</v>
      </c>
      <c r="K7" s="50">
        <v>0</v>
      </c>
      <c r="L7" s="72">
        <v>0</v>
      </c>
      <c r="M7" s="112"/>
      <c r="N7" s="114">
        <v>0</v>
      </c>
      <c r="O7" s="114">
        <v>0</v>
      </c>
      <c r="P7" s="114">
        <v>0</v>
      </c>
      <c r="Q7" s="114">
        <v>0</v>
      </c>
      <c r="R7" s="114">
        <v>0</v>
      </c>
      <c r="S7" s="47"/>
    </row>
    <row r="8" spans="1:19" ht="12.75" customHeight="1" x14ac:dyDescent="0.2">
      <c r="A8" s="241">
        <v>32994</v>
      </c>
      <c r="B8" s="241">
        <v>33177</v>
      </c>
      <c r="C8" s="53" t="s">
        <v>3</v>
      </c>
      <c r="D8" s="54">
        <v>1</v>
      </c>
      <c r="E8" s="55">
        <v>0</v>
      </c>
      <c r="F8" s="55">
        <v>0</v>
      </c>
      <c r="G8" s="55">
        <v>0</v>
      </c>
      <c r="H8" s="55">
        <v>0</v>
      </c>
      <c r="I8" s="55">
        <v>0</v>
      </c>
      <c r="J8" s="55">
        <v>0</v>
      </c>
      <c r="K8" s="56">
        <v>0</v>
      </c>
      <c r="L8" s="46">
        <v>0</v>
      </c>
      <c r="M8" s="111"/>
      <c r="N8" s="113">
        <v>0</v>
      </c>
      <c r="O8" s="113">
        <v>0</v>
      </c>
      <c r="P8" s="113"/>
      <c r="Q8" s="113">
        <v>0</v>
      </c>
      <c r="R8" s="113">
        <v>0</v>
      </c>
      <c r="S8" s="47"/>
    </row>
    <row r="9" spans="1:19" ht="9" customHeight="1" x14ac:dyDescent="0.2">
      <c r="A9" s="241"/>
      <c r="B9" s="241"/>
      <c r="C9" s="48" t="s">
        <v>4</v>
      </c>
      <c r="D9" s="49">
        <v>2</v>
      </c>
      <c r="E9" s="50">
        <v>0</v>
      </c>
      <c r="F9" s="50">
        <v>0</v>
      </c>
      <c r="G9" s="50">
        <v>0</v>
      </c>
      <c r="H9" s="50">
        <v>0</v>
      </c>
      <c r="I9" s="50">
        <v>0</v>
      </c>
      <c r="J9" s="51">
        <v>0</v>
      </c>
      <c r="K9" s="50">
        <v>0</v>
      </c>
      <c r="L9" s="72">
        <v>0</v>
      </c>
      <c r="M9" s="112"/>
      <c r="N9" s="114">
        <v>0</v>
      </c>
      <c r="O9" s="114">
        <v>0</v>
      </c>
      <c r="P9" s="114">
        <v>0</v>
      </c>
      <c r="Q9" s="114">
        <v>0</v>
      </c>
      <c r="R9" s="114">
        <v>0</v>
      </c>
      <c r="S9" s="47"/>
    </row>
    <row r="10" spans="1:19" ht="12.75" customHeight="1" x14ac:dyDescent="0.2">
      <c r="A10" s="242"/>
      <c r="B10" s="242"/>
      <c r="C10" s="53" t="s">
        <v>3</v>
      </c>
      <c r="D10" s="54">
        <v>3</v>
      </c>
      <c r="E10" s="55">
        <v>0</v>
      </c>
      <c r="F10" s="55">
        <v>0</v>
      </c>
      <c r="G10" s="55">
        <v>0</v>
      </c>
      <c r="H10" s="55">
        <v>0</v>
      </c>
      <c r="I10" s="55">
        <v>0</v>
      </c>
      <c r="J10" s="55">
        <v>0</v>
      </c>
      <c r="K10" s="56">
        <v>0</v>
      </c>
      <c r="L10" s="46">
        <v>0</v>
      </c>
      <c r="M10" s="111"/>
      <c r="N10" s="113">
        <v>0</v>
      </c>
      <c r="O10" s="113">
        <v>0</v>
      </c>
      <c r="P10" s="113"/>
      <c r="Q10" s="113">
        <v>0</v>
      </c>
      <c r="R10" s="113">
        <v>0</v>
      </c>
      <c r="S10" s="47"/>
    </row>
    <row r="11" spans="1:19" ht="9" customHeight="1" x14ac:dyDescent="0.2">
      <c r="A11" s="242"/>
      <c r="B11" s="242"/>
      <c r="C11" s="48" t="s">
        <v>4</v>
      </c>
      <c r="D11" s="49">
        <v>4</v>
      </c>
      <c r="E11" s="50">
        <v>0</v>
      </c>
      <c r="F11" s="50">
        <v>0</v>
      </c>
      <c r="G11" s="50">
        <v>0</v>
      </c>
      <c r="H11" s="50">
        <v>0</v>
      </c>
      <c r="I11" s="50">
        <v>0</v>
      </c>
      <c r="J11" s="51">
        <v>0</v>
      </c>
      <c r="K11" s="50">
        <v>0</v>
      </c>
      <c r="L11" s="72">
        <v>0</v>
      </c>
      <c r="M11" s="112"/>
      <c r="N11" s="114">
        <v>0</v>
      </c>
      <c r="O11" s="114">
        <v>0</v>
      </c>
      <c r="P11" s="114">
        <v>0</v>
      </c>
      <c r="Q11" s="114">
        <v>0</v>
      </c>
      <c r="R11" s="114">
        <v>0</v>
      </c>
      <c r="S11" s="47"/>
    </row>
    <row r="12" spans="1:19" ht="12.75" customHeight="1" x14ac:dyDescent="0.2">
      <c r="A12" s="242"/>
      <c r="B12" s="242"/>
      <c r="C12" s="53" t="s">
        <v>3</v>
      </c>
      <c r="D12" s="54">
        <v>5</v>
      </c>
      <c r="E12" s="55">
        <v>0</v>
      </c>
      <c r="F12" s="55">
        <v>0</v>
      </c>
      <c r="G12" s="55">
        <v>0</v>
      </c>
      <c r="H12" s="55">
        <v>0</v>
      </c>
      <c r="I12" s="55">
        <v>0</v>
      </c>
      <c r="J12" s="55">
        <v>0</v>
      </c>
      <c r="K12" s="56">
        <v>0</v>
      </c>
      <c r="L12" s="46">
        <v>0</v>
      </c>
      <c r="M12" s="111"/>
      <c r="N12" s="113">
        <v>0</v>
      </c>
      <c r="O12" s="113">
        <v>0</v>
      </c>
      <c r="P12" s="113"/>
      <c r="Q12" s="113">
        <v>0</v>
      </c>
      <c r="R12" s="113">
        <v>0</v>
      </c>
      <c r="S12" s="47"/>
    </row>
    <row r="13" spans="1:19" ht="9" customHeight="1" x14ac:dyDescent="0.2">
      <c r="A13" s="242"/>
      <c r="B13" s="242"/>
      <c r="C13" s="48" t="s">
        <v>4</v>
      </c>
      <c r="D13" s="49">
        <v>6</v>
      </c>
      <c r="E13" s="50">
        <v>0</v>
      </c>
      <c r="F13" s="50">
        <v>0</v>
      </c>
      <c r="G13" s="50">
        <v>0</v>
      </c>
      <c r="H13" s="50">
        <v>0</v>
      </c>
      <c r="I13" s="50">
        <v>0</v>
      </c>
      <c r="J13" s="51">
        <v>0</v>
      </c>
      <c r="K13" s="50">
        <v>0</v>
      </c>
      <c r="L13" s="72">
        <v>0</v>
      </c>
      <c r="M13" s="112"/>
      <c r="N13" s="114">
        <v>0</v>
      </c>
      <c r="O13" s="114">
        <v>0</v>
      </c>
      <c r="P13" s="114">
        <v>0</v>
      </c>
      <c r="Q13" s="114">
        <v>0</v>
      </c>
      <c r="R13" s="114">
        <v>0</v>
      </c>
      <c r="S13" s="47"/>
    </row>
    <row r="14" spans="1:19" ht="12.75" customHeight="1" x14ac:dyDescent="0.2">
      <c r="A14" s="242"/>
      <c r="B14" s="242"/>
      <c r="C14" s="53" t="s">
        <v>3</v>
      </c>
      <c r="D14" s="54">
        <v>7</v>
      </c>
      <c r="E14" s="55">
        <v>0</v>
      </c>
      <c r="F14" s="55">
        <v>0</v>
      </c>
      <c r="G14" s="55">
        <v>0</v>
      </c>
      <c r="H14" s="55">
        <v>0</v>
      </c>
      <c r="I14" s="55">
        <v>0</v>
      </c>
      <c r="J14" s="55">
        <v>0</v>
      </c>
      <c r="K14" s="56">
        <v>0</v>
      </c>
      <c r="L14" s="46">
        <v>0</v>
      </c>
      <c r="M14" s="111"/>
      <c r="N14" s="113">
        <v>0</v>
      </c>
      <c r="O14" s="113">
        <v>0</v>
      </c>
      <c r="P14" s="113"/>
      <c r="Q14" s="113">
        <v>0</v>
      </c>
      <c r="R14" s="113">
        <v>0</v>
      </c>
      <c r="S14" s="47"/>
    </row>
    <row r="15" spans="1:19" ht="9" customHeight="1" x14ac:dyDescent="0.2">
      <c r="A15" s="242"/>
      <c r="B15" s="242"/>
      <c r="C15" s="48" t="s">
        <v>4</v>
      </c>
      <c r="D15" s="49">
        <v>8</v>
      </c>
      <c r="E15" s="50">
        <v>0</v>
      </c>
      <c r="F15" s="50">
        <v>0</v>
      </c>
      <c r="G15" s="50">
        <v>0</v>
      </c>
      <c r="H15" s="50">
        <v>0</v>
      </c>
      <c r="I15" s="50">
        <v>0</v>
      </c>
      <c r="J15" s="51">
        <v>0</v>
      </c>
      <c r="K15" s="50">
        <v>0</v>
      </c>
      <c r="L15" s="72">
        <v>0</v>
      </c>
      <c r="M15" s="112"/>
      <c r="N15" s="114">
        <v>0</v>
      </c>
      <c r="O15" s="114">
        <v>0</v>
      </c>
      <c r="P15" s="114">
        <v>0</v>
      </c>
      <c r="Q15" s="114">
        <v>0</v>
      </c>
      <c r="R15" s="114">
        <v>0</v>
      </c>
      <c r="S15" s="47"/>
    </row>
    <row r="16" spans="1:19" ht="12.75" customHeight="1" x14ac:dyDescent="0.2">
      <c r="A16" s="242"/>
      <c r="B16" s="242"/>
      <c r="C16" s="53" t="s">
        <v>3</v>
      </c>
      <c r="D16" s="54">
        <v>9</v>
      </c>
      <c r="E16" s="55">
        <v>0</v>
      </c>
      <c r="F16" s="55">
        <v>0</v>
      </c>
      <c r="G16" s="55">
        <v>0</v>
      </c>
      <c r="H16" s="55">
        <v>0</v>
      </c>
      <c r="I16" s="55">
        <v>0</v>
      </c>
      <c r="J16" s="55">
        <v>0</v>
      </c>
      <c r="K16" s="56">
        <v>0</v>
      </c>
      <c r="L16" s="46">
        <v>0</v>
      </c>
      <c r="M16" s="111"/>
      <c r="N16" s="113">
        <v>0</v>
      </c>
      <c r="O16" s="113">
        <v>0</v>
      </c>
      <c r="P16" s="113"/>
      <c r="Q16" s="113">
        <v>0</v>
      </c>
      <c r="R16" s="113">
        <v>0</v>
      </c>
      <c r="S16" s="47"/>
    </row>
    <row r="17" spans="1:19" ht="9" customHeight="1" x14ac:dyDescent="0.2">
      <c r="A17" s="242"/>
      <c r="B17" s="242"/>
      <c r="C17" s="48" t="s">
        <v>4</v>
      </c>
      <c r="D17" s="49">
        <v>10</v>
      </c>
      <c r="E17" s="50">
        <v>0</v>
      </c>
      <c r="F17" s="50">
        <v>0</v>
      </c>
      <c r="G17" s="50">
        <v>0</v>
      </c>
      <c r="H17" s="50">
        <v>0</v>
      </c>
      <c r="I17" s="50">
        <v>0</v>
      </c>
      <c r="J17" s="51">
        <v>0</v>
      </c>
      <c r="K17" s="50">
        <v>0</v>
      </c>
      <c r="L17" s="72">
        <v>0</v>
      </c>
      <c r="M17" s="112"/>
      <c r="N17" s="114">
        <v>0</v>
      </c>
      <c r="O17" s="114">
        <v>0</v>
      </c>
      <c r="P17" s="114">
        <v>0</v>
      </c>
      <c r="Q17" s="114">
        <v>0</v>
      </c>
      <c r="R17" s="114">
        <v>0</v>
      </c>
      <c r="S17" s="47"/>
    </row>
    <row r="18" spans="1:19" ht="12.75" customHeight="1" x14ac:dyDescent="0.2">
      <c r="A18" s="242"/>
      <c r="B18" s="242"/>
      <c r="C18" s="53" t="s">
        <v>3</v>
      </c>
      <c r="D18" s="54">
        <v>11</v>
      </c>
      <c r="E18" s="55">
        <v>0</v>
      </c>
      <c r="F18" s="55">
        <v>0</v>
      </c>
      <c r="G18" s="55">
        <v>0</v>
      </c>
      <c r="H18" s="55">
        <v>0</v>
      </c>
      <c r="I18" s="55">
        <v>0</v>
      </c>
      <c r="J18" s="55">
        <v>0</v>
      </c>
      <c r="K18" s="56">
        <v>0</v>
      </c>
      <c r="L18" s="46">
        <v>0</v>
      </c>
      <c r="M18" s="111"/>
      <c r="N18" s="113">
        <v>0</v>
      </c>
      <c r="O18" s="113">
        <v>0</v>
      </c>
      <c r="P18" s="113"/>
      <c r="Q18" s="113">
        <v>0</v>
      </c>
      <c r="R18" s="113">
        <v>0</v>
      </c>
      <c r="S18" s="47"/>
    </row>
    <row r="19" spans="1:19" ht="9" customHeight="1" x14ac:dyDescent="0.2">
      <c r="A19" s="242"/>
      <c r="B19" s="242"/>
      <c r="C19" s="48" t="s">
        <v>4</v>
      </c>
      <c r="D19" s="49">
        <v>12</v>
      </c>
      <c r="E19" s="50">
        <v>0</v>
      </c>
      <c r="F19" s="50">
        <v>0</v>
      </c>
      <c r="G19" s="50">
        <v>0</v>
      </c>
      <c r="H19" s="50">
        <v>0</v>
      </c>
      <c r="I19" s="50">
        <v>0</v>
      </c>
      <c r="J19" s="51">
        <v>0</v>
      </c>
      <c r="K19" s="50">
        <v>0</v>
      </c>
      <c r="L19" s="72">
        <v>0</v>
      </c>
      <c r="M19" s="112"/>
      <c r="N19" s="114">
        <v>0</v>
      </c>
      <c r="O19" s="114">
        <v>0</v>
      </c>
      <c r="P19" s="114">
        <v>0</v>
      </c>
      <c r="Q19" s="114">
        <v>0</v>
      </c>
      <c r="R19" s="114">
        <v>0</v>
      </c>
      <c r="S19" s="47"/>
    </row>
    <row r="20" spans="1:19" ht="12.75" customHeight="1" x14ac:dyDescent="0.2">
      <c r="A20" s="242"/>
      <c r="B20" s="242"/>
      <c r="C20" s="53" t="s">
        <v>3</v>
      </c>
      <c r="D20" s="54">
        <v>13</v>
      </c>
      <c r="E20" s="55">
        <v>0</v>
      </c>
      <c r="F20" s="55">
        <v>0</v>
      </c>
      <c r="G20" s="55">
        <v>0</v>
      </c>
      <c r="H20" s="55">
        <v>0</v>
      </c>
      <c r="I20" s="55">
        <v>0</v>
      </c>
      <c r="J20" s="55">
        <v>0</v>
      </c>
      <c r="K20" s="56">
        <v>0</v>
      </c>
      <c r="L20" s="46">
        <v>0</v>
      </c>
      <c r="M20" s="111"/>
      <c r="N20" s="113">
        <v>0</v>
      </c>
      <c r="O20" s="113">
        <v>0</v>
      </c>
      <c r="P20" s="113"/>
      <c r="Q20" s="113">
        <v>0</v>
      </c>
      <c r="R20" s="113">
        <v>0</v>
      </c>
      <c r="S20" s="47"/>
    </row>
    <row r="21" spans="1:19" ht="9" customHeight="1" x14ac:dyDescent="0.2">
      <c r="A21" s="242"/>
      <c r="B21" s="242"/>
      <c r="C21" s="48" t="s">
        <v>4</v>
      </c>
      <c r="D21" s="49">
        <v>14</v>
      </c>
      <c r="E21" s="50">
        <v>0</v>
      </c>
      <c r="F21" s="50">
        <v>0</v>
      </c>
      <c r="G21" s="50">
        <v>0</v>
      </c>
      <c r="H21" s="50">
        <v>0</v>
      </c>
      <c r="I21" s="50">
        <v>0</v>
      </c>
      <c r="J21" s="51">
        <v>0</v>
      </c>
      <c r="K21" s="50">
        <v>0</v>
      </c>
      <c r="L21" s="72">
        <v>0</v>
      </c>
      <c r="M21" s="112"/>
      <c r="N21" s="114">
        <v>0</v>
      </c>
      <c r="O21" s="114">
        <v>0</v>
      </c>
      <c r="P21" s="114">
        <v>0</v>
      </c>
      <c r="Q21" s="114">
        <v>0</v>
      </c>
      <c r="R21" s="114">
        <v>0</v>
      </c>
      <c r="S21" s="47"/>
    </row>
    <row r="22" spans="1:19" ht="12.75" customHeight="1" x14ac:dyDescent="0.2">
      <c r="A22" s="242"/>
      <c r="B22" s="242"/>
      <c r="C22" s="53" t="s">
        <v>3</v>
      </c>
      <c r="D22" s="54">
        <v>15</v>
      </c>
      <c r="E22" s="55">
        <v>0</v>
      </c>
      <c r="F22" s="55">
        <v>0</v>
      </c>
      <c r="G22" s="55">
        <v>0</v>
      </c>
      <c r="H22" s="55">
        <v>0</v>
      </c>
      <c r="I22" s="55">
        <v>0</v>
      </c>
      <c r="J22" s="55">
        <v>0</v>
      </c>
      <c r="K22" s="56">
        <v>0</v>
      </c>
      <c r="L22" s="46">
        <v>0</v>
      </c>
      <c r="M22" s="111"/>
      <c r="N22" s="113">
        <v>0</v>
      </c>
      <c r="O22" s="113">
        <v>0</v>
      </c>
      <c r="P22" s="113"/>
      <c r="Q22" s="113">
        <v>0</v>
      </c>
      <c r="R22" s="113">
        <v>0</v>
      </c>
      <c r="S22" s="47"/>
    </row>
    <row r="23" spans="1:19" ht="9" customHeight="1" x14ac:dyDescent="0.2">
      <c r="A23" s="242"/>
      <c r="B23" s="242"/>
      <c r="C23" s="48" t="s">
        <v>4</v>
      </c>
      <c r="D23" s="49">
        <v>16</v>
      </c>
      <c r="E23" s="50">
        <v>0</v>
      </c>
      <c r="F23" s="50">
        <v>0</v>
      </c>
      <c r="G23" s="50">
        <v>0</v>
      </c>
      <c r="H23" s="50">
        <v>0</v>
      </c>
      <c r="I23" s="50">
        <v>0</v>
      </c>
      <c r="J23" s="51">
        <v>0</v>
      </c>
      <c r="K23" s="50">
        <v>0</v>
      </c>
      <c r="L23" s="72">
        <v>0</v>
      </c>
      <c r="M23" s="112"/>
      <c r="N23" s="114">
        <v>0</v>
      </c>
      <c r="O23" s="114">
        <v>0</v>
      </c>
      <c r="P23" s="114">
        <v>0</v>
      </c>
      <c r="Q23" s="114">
        <v>0</v>
      </c>
      <c r="R23" s="114">
        <v>0</v>
      </c>
      <c r="S23" s="47"/>
    </row>
    <row r="24" spans="1:19" ht="12.75" customHeight="1" x14ac:dyDescent="0.2">
      <c r="A24" s="242"/>
      <c r="B24" s="242"/>
      <c r="C24" s="53" t="s">
        <v>3</v>
      </c>
      <c r="D24" s="54">
        <v>17</v>
      </c>
      <c r="E24" s="55">
        <v>0</v>
      </c>
      <c r="F24" s="55">
        <v>0</v>
      </c>
      <c r="G24" s="55">
        <v>0</v>
      </c>
      <c r="H24" s="55">
        <v>0</v>
      </c>
      <c r="I24" s="55">
        <v>0</v>
      </c>
      <c r="J24" s="55">
        <v>0</v>
      </c>
      <c r="K24" s="56">
        <v>0</v>
      </c>
      <c r="L24" s="46">
        <v>0</v>
      </c>
      <c r="M24" s="111"/>
      <c r="N24" s="113">
        <v>0</v>
      </c>
      <c r="O24" s="113">
        <v>0</v>
      </c>
      <c r="P24" s="113"/>
      <c r="Q24" s="113">
        <v>0</v>
      </c>
      <c r="R24" s="113">
        <v>0</v>
      </c>
      <c r="S24" s="47"/>
    </row>
    <row r="25" spans="1:19" ht="9" customHeight="1" x14ac:dyDescent="0.2">
      <c r="A25" s="242"/>
      <c r="B25" s="242"/>
      <c r="C25" s="48" t="s">
        <v>4</v>
      </c>
      <c r="D25" s="49">
        <v>17</v>
      </c>
      <c r="E25" s="50">
        <v>0</v>
      </c>
      <c r="F25" s="50">
        <v>0</v>
      </c>
      <c r="G25" s="50">
        <v>0</v>
      </c>
      <c r="H25" s="50">
        <v>0</v>
      </c>
      <c r="I25" s="50">
        <v>0</v>
      </c>
      <c r="J25" s="51">
        <v>0</v>
      </c>
      <c r="K25" s="50">
        <v>0</v>
      </c>
      <c r="L25" s="72">
        <v>0</v>
      </c>
      <c r="M25" s="112"/>
      <c r="N25" s="114">
        <v>0</v>
      </c>
      <c r="O25" s="114">
        <v>0</v>
      </c>
      <c r="P25" s="114">
        <v>0</v>
      </c>
      <c r="Q25" s="114">
        <v>0</v>
      </c>
      <c r="R25" s="114">
        <v>0</v>
      </c>
      <c r="S25" s="47"/>
    </row>
    <row r="26" spans="1:19" ht="12.75" customHeight="1" x14ac:dyDescent="0.2">
      <c r="A26" s="242"/>
      <c r="B26" s="242"/>
      <c r="C26" s="53" t="s">
        <v>3</v>
      </c>
      <c r="D26" s="54">
        <v>18</v>
      </c>
      <c r="E26" s="55">
        <v>0</v>
      </c>
      <c r="F26" s="55">
        <v>0</v>
      </c>
      <c r="G26" s="55">
        <v>0</v>
      </c>
      <c r="H26" s="55">
        <v>0</v>
      </c>
      <c r="I26" s="55">
        <v>0</v>
      </c>
      <c r="J26" s="55">
        <v>0</v>
      </c>
      <c r="K26" s="56">
        <v>0</v>
      </c>
      <c r="L26" s="46">
        <v>0</v>
      </c>
      <c r="M26" s="111"/>
      <c r="N26" s="113">
        <v>0</v>
      </c>
      <c r="O26" s="113">
        <v>0</v>
      </c>
      <c r="P26" s="113"/>
      <c r="Q26" s="113">
        <v>0</v>
      </c>
      <c r="R26" s="113">
        <v>0</v>
      </c>
      <c r="S26" s="47"/>
    </row>
    <row r="27" spans="1:19" ht="9" customHeight="1" x14ac:dyDescent="0.2">
      <c r="A27" s="242"/>
      <c r="B27" s="242"/>
      <c r="C27" s="48" t="s">
        <v>4</v>
      </c>
      <c r="D27" s="49">
        <v>19</v>
      </c>
      <c r="E27" s="50">
        <v>0</v>
      </c>
      <c r="F27" s="50">
        <v>0</v>
      </c>
      <c r="G27" s="50">
        <v>0</v>
      </c>
      <c r="H27" s="50">
        <v>0</v>
      </c>
      <c r="I27" s="50">
        <v>0</v>
      </c>
      <c r="J27" s="51">
        <v>0</v>
      </c>
      <c r="K27" s="50">
        <v>0</v>
      </c>
      <c r="L27" s="72">
        <v>0</v>
      </c>
      <c r="M27" s="112"/>
      <c r="N27" s="114">
        <v>0</v>
      </c>
      <c r="O27" s="114">
        <v>0</v>
      </c>
      <c r="P27" s="114">
        <v>0</v>
      </c>
      <c r="Q27" s="114">
        <v>0</v>
      </c>
      <c r="R27" s="114">
        <v>0</v>
      </c>
      <c r="S27" s="47"/>
    </row>
    <row r="28" spans="1:19" ht="12.75" customHeight="1" x14ac:dyDescent="0.2">
      <c r="A28" s="242"/>
      <c r="B28" s="242"/>
      <c r="C28" s="53" t="s">
        <v>3</v>
      </c>
      <c r="D28" s="54">
        <v>20</v>
      </c>
      <c r="E28" s="55">
        <v>0</v>
      </c>
      <c r="F28" s="55">
        <v>0</v>
      </c>
      <c r="G28" s="55">
        <v>0</v>
      </c>
      <c r="H28" s="55">
        <v>0</v>
      </c>
      <c r="I28" s="55">
        <v>0</v>
      </c>
      <c r="J28" s="55">
        <v>0</v>
      </c>
      <c r="K28" s="56">
        <v>0</v>
      </c>
      <c r="L28" s="46">
        <v>0</v>
      </c>
      <c r="M28" s="111"/>
      <c r="N28" s="113">
        <v>0</v>
      </c>
      <c r="O28" s="113">
        <v>0</v>
      </c>
      <c r="P28" s="113"/>
      <c r="Q28" s="113">
        <v>0</v>
      </c>
      <c r="R28" s="113">
        <v>0</v>
      </c>
      <c r="S28" s="47"/>
    </row>
    <row r="29" spans="1:19" ht="9" customHeight="1" x14ac:dyDescent="0.2">
      <c r="A29" s="242"/>
      <c r="B29" s="242"/>
      <c r="C29" s="48" t="s">
        <v>4</v>
      </c>
      <c r="D29" s="49">
        <v>21</v>
      </c>
      <c r="E29" s="50">
        <v>0</v>
      </c>
      <c r="F29" s="50">
        <v>0</v>
      </c>
      <c r="G29" s="50">
        <v>0</v>
      </c>
      <c r="H29" s="50">
        <v>0</v>
      </c>
      <c r="I29" s="50">
        <v>0</v>
      </c>
      <c r="J29" s="51">
        <v>0</v>
      </c>
      <c r="K29" s="50">
        <v>0</v>
      </c>
      <c r="L29" s="72">
        <v>0</v>
      </c>
      <c r="M29" s="112"/>
      <c r="N29" s="114">
        <v>0</v>
      </c>
      <c r="O29" s="114">
        <v>0</v>
      </c>
      <c r="P29" s="114">
        <v>0</v>
      </c>
      <c r="Q29" s="114">
        <v>0</v>
      </c>
      <c r="R29" s="114">
        <v>0</v>
      </c>
      <c r="S29" s="47"/>
    </row>
    <row r="30" spans="1:19" ht="12.75" customHeight="1" x14ac:dyDescent="0.2">
      <c r="A30" s="242"/>
      <c r="B30" s="242"/>
      <c r="C30" s="53" t="s">
        <v>3</v>
      </c>
      <c r="D30" s="54">
        <v>22</v>
      </c>
      <c r="E30" s="55">
        <v>0</v>
      </c>
      <c r="F30" s="55">
        <v>0</v>
      </c>
      <c r="G30" s="55">
        <v>0</v>
      </c>
      <c r="H30" s="55">
        <v>0</v>
      </c>
      <c r="I30" s="55">
        <v>0</v>
      </c>
      <c r="J30" s="55">
        <v>0</v>
      </c>
      <c r="K30" s="56">
        <v>0</v>
      </c>
      <c r="L30" s="46">
        <v>0</v>
      </c>
      <c r="M30" s="111"/>
      <c r="N30" s="113">
        <v>0</v>
      </c>
      <c r="O30" s="113">
        <v>0</v>
      </c>
      <c r="P30" s="113"/>
      <c r="Q30" s="113">
        <v>0</v>
      </c>
      <c r="R30" s="113">
        <v>0</v>
      </c>
      <c r="S30" s="47"/>
    </row>
    <row r="31" spans="1:19" ht="9" customHeight="1" x14ac:dyDescent="0.2">
      <c r="A31" s="242"/>
      <c r="B31" s="242"/>
      <c r="C31" s="48" t="s">
        <v>4</v>
      </c>
      <c r="D31" s="49">
        <v>23</v>
      </c>
      <c r="E31" s="50">
        <v>0</v>
      </c>
      <c r="F31" s="50">
        <v>0</v>
      </c>
      <c r="G31" s="50">
        <v>0</v>
      </c>
      <c r="H31" s="50">
        <v>0</v>
      </c>
      <c r="I31" s="50">
        <v>0</v>
      </c>
      <c r="J31" s="51">
        <v>0</v>
      </c>
      <c r="K31" s="50">
        <v>0</v>
      </c>
      <c r="L31" s="72">
        <v>0</v>
      </c>
      <c r="M31" s="112"/>
      <c r="N31" s="114">
        <v>0</v>
      </c>
      <c r="O31" s="114">
        <v>0</v>
      </c>
      <c r="P31" s="114">
        <v>0</v>
      </c>
      <c r="Q31" s="114">
        <v>0</v>
      </c>
      <c r="R31" s="114">
        <v>0</v>
      </c>
      <c r="S31" s="47"/>
    </row>
    <row r="32" spans="1:19" ht="12.75" customHeight="1" x14ac:dyDescent="0.2">
      <c r="A32" s="242"/>
      <c r="B32" s="242"/>
      <c r="C32" s="53" t="s">
        <v>3</v>
      </c>
      <c r="D32" s="54">
        <v>24</v>
      </c>
      <c r="E32" s="55">
        <v>0</v>
      </c>
      <c r="F32" s="55">
        <v>0</v>
      </c>
      <c r="G32" s="55">
        <v>0</v>
      </c>
      <c r="H32" s="55">
        <v>0</v>
      </c>
      <c r="I32" s="55">
        <v>0</v>
      </c>
      <c r="J32" s="55">
        <v>0</v>
      </c>
      <c r="K32" s="56">
        <v>0</v>
      </c>
      <c r="L32" s="46">
        <v>0</v>
      </c>
      <c r="M32" s="111"/>
      <c r="N32" s="113">
        <v>0</v>
      </c>
      <c r="O32" s="113">
        <v>0</v>
      </c>
      <c r="P32" s="113"/>
      <c r="Q32" s="113">
        <v>0</v>
      </c>
      <c r="R32" s="113">
        <v>0</v>
      </c>
      <c r="S32" s="47"/>
    </row>
    <row r="33" spans="1:19" ht="9" customHeight="1" x14ac:dyDescent="0.2">
      <c r="A33" s="242"/>
      <c r="B33" s="242"/>
      <c r="C33" s="48" t="s">
        <v>4</v>
      </c>
      <c r="D33" s="49">
        <v>25</v>
      </c>
      <c r="E33" s="50">
        <v>0</v>
      </c>
      <c r="F33" s="50">
        <v>0</v>
      </c>
      <c r="G33" s="50">
        <v>0</v>
      </c>
      <c r="H33" s="50">
        <v>0</v>
      </c>
      <c r="I33" s="50">
        <v>0</v>
      </c>
      <c r="J33" s="51">
        <v>0</v>
      </c>
      <c r="K33" s="50">
        <v>0</v>
      </c>
      <c r="L33" s="72">
        <v>0</v>
      </c>
      <c r="M33" s="112"/>
      <c r="N33" s="114">
        <v>0</v>
      </c>
      <c r="O33" s="114">
        <v>0</v>
      </c>
      <c r="P33" s="114">
        <v>0</v>
      </c>
      <c r="Q33" s="114">
        <v>0</v>
      </c>
      <c r="R33" s="114">
        <v>0</v>
      </c>
      <c r="S33" s="47"/>
    </row>
    <row r="34" spans="1:19" ht="12.75" customHeight="1" x14ac:dyDescent="0.2">
      <c r="A34" s="242"/>
      <c r="B34" s="242"/>
      <c r="C34" s="53" t="s">
        <v>3</v>
      </c>
      <c r="D34" s="54">
        <v>26</v>
      </c>
      <c r="E34" s="55">
        <v>0</v>
      </c>
      <c r="F34" s="55">
        <v>0</v>
      </c>
      <c r="G34" s="55">
        <v>0</v>
      </c>
      <c r="H34" s="55">
        <v>0</v>
      </c>
      <c r="I34" s="55">
        <v>0</v>
      </c>
      <c r="J34" s="55">
        <v>0</v>
      </c>
      <c r="K34" s="56">
        <v>0</v>
      </c>
      <c r="L34" s="46">
        <v>0</v>
      </c>
      <c r="M34" s="111"/>
      <c r="N34" s="113">
        <v>0</v>
      </c>
      <c r="O34" s="113">
        <v>0</v>
      </c>
      <c r="P34" s="113"/>
      <c r="Q34" s="113">
        <v>0</v>
      </c>
      <c r="R34" s="113">
        <v>0</v>
      </c>
      <c r="S34" s="47"/>
    </row>
    <row r="35" spans="1:19" ht="9" customHeight="1" x14ac:dyDescent="0.2">
      <c r="A35" s="242"/>
      <c r="B35" s="242"/>
      <c r="C35" s="48" t="s">
        <v>4</v>
      </c>
      <c r="D35" s="49">
        <v>27</v>
      </c>
      <c r="E35" s="50">
        <v>0</v>
      </c>
      <c r="F35" s="50">
        <v>0</v>
      </c>
      <c r="G35" s="50">
        <v>0</v>
      </c>
      <c r="H35" s="50">
        <v>0</v>
      </c>
      <c r="I35" s="50">
        <v>0</v>
      </c>
      <c r="J35" s="51">
        <v>0</v>
      </c>
      <c r="K35" s="50">
        <v>0</v>
      </c>
      <c r="L35" s="72">
        <v>0</v>
      </c>
      <c r="M35" s="112"/>
      <c r="N35" s="114">
        <v>0</v>
      </c>
      <c r="O35" s="114">
        <v>0</v>
      </c>
      <c r="P35" s="114">
        <v>0</v>
      </c>
      <c r="Q35" s="114">
        <v>0</v>
      </c>
      <c r="R35" s="114">
        <v>0</v>
      </c>
      <c r="S35" s="47"/>
    </row>
    <row r="36" spans="1:19" ht="12.75" customHeight="1" x14ac:dyDescent="0.2">
      <c r="A36" s="242"/>
      <c r="B36" s="242"/>
      <c r="C36" s="53" t="s">
        <v>3</v>
      </c>
      <c r="D36" s="54">
        <v>28</v>
      </c>
      <c r="E36" s="55">
        <v>0</v>
      </c>
      <c r="F36" s="55">
        <v>0</v>
      </c>
      <c r="G36" s="55">
        <v>0</v>
      </c>
      <c r="H36" s="55">
        <v>0</v>
      </c>
      <c r="I36" s="55">
        <v>0</v>
      </c>
      <c r="J36" s="55">
        <v>0</v>
      </c>
      <c r="K36" s="56">
        <v>0</v>
      </c>
      <c r="L36" s="46">
        <v>0</v>
      </c>
      <c r="M36" s="111"/>
      <c r="N36" s="113">
        <v>0</v>
      </c>
      <c r="O36" s="113">
        <v>0</v>
      </c>
      <c r="P36" s="113"/>
      <c r="Q36" s="113">
        <v>0</v>
      </c>
      <c r="R36" s="113">
        <v>0</v>
      </c>
      <c r="S36" s="47"/>
    </row>
    <row r="37" spans="1:19" ht="9" customHeight="1" x14ac:dyDescent="0.2">
      <c r="A37" s="242"/>
      <c r="B37" s="242"/>
      <c r="C37" s="48" t="s">
        <v>4</v>
      </c>
      <c r="D37" s="49">
        <v>29</v>
      </c>
      <c r="E37" s="50">
        <v>0</v>
      </c>
      <c r="F37" s="50">
        <v>0</v>
      </c>
      <c r="G37" s="50">
        <v>0</v>
      </c>
      <c r="H37" s="50">
        <v>0</v>
      </c>
      <c r="I37" s="50">
        <v>0</v>
      </c>
      <c r="J37" s="51">
        <v>0</v>
      </c>
      <c r="K37" s="50">
        <v>0</v>
      </c>
      <c r="L37" s="72">
        <v>0</v>
      </c>
      <c r="M37" s="112"/>
      <c r="N37" s="114">
        <v>0</v>
      </c>
      <c r="O37" s="114">
        <v>0</v>
      </c>
      <c r="P37" s="114">
        <v>0</v>
      </c>
      <c r="Q37" s="114">
        <v>0</v>
      </c>
      <c r="R37" s="114">
        <v>0</v>
      </c>
      <c r="S37" s="47"/>
    </row>
    <row r="38" spans="1:19" ht="12.75" customHeight="1" x14ac:dyDescent="0.2">
      <c r="A38" s="242"/>
      <c r="B38" s="242"/>
      <c r="C38" s="53" t="s">
        <v>3</v>
      </c>
      <c r="D38" s="54">
        <v>30</v>
      </c>
      <c r="E38" s="55">
        <v>0</v>
      </c>
      <c r="F38" s="55">
        <v>0</v>
      </c>
      <c r="G38" s="55">
        <v>0</v>
      </c>
      <c r="H38" s="55">
        <v>0</v>
      </c>
      <c r="I38" s="55">
        <v>0</v>
      </c>
      <c r="J38" s="55">
        <v>0</v>
      </c>
      <c r="K38" s="56">
        <v>0</v>
      </c>
      <c r="L38" s="46">
        <v>0</v>
      </c>
      <c r="M38" s="111"/>
      <c r="N38" s="113">
        <v>0</v>
      </c>
      <c r="O38" s="113">
        <v>0</v>
      </c>
      <c r="P38" s="113"/>
      <c r="Q38" s="113">
        <v>0</v>
      </c>
      <c r="R38" s="113">
        <v>0</v>
      </c>
      <c r="S38" s="47"/>
    </row>
    <row r="39" spans="1:19" ht="9" customHeight="1" x14ac:dyDescent="0.2">
      <c r="A39" s="242"/>
      <c r="B39" s="242"/>
      <c r="C39" s="48" t="s">
        <v>4</v>
      </c>
      <c r="D39" s="49">
        <v>33</v>
      </c>
      <c r="E39" s="50">
        <v>0</v>
      </c>
      <c r="F39" s="50">
        <v>0</v>
      </c>
      <c r="G39" s="50">
        <v>0</v>
      </c>
      <c r="H39" s="50">
        <v>0</v>
      </c>
      <c r="I39" s="50">
        <v>0</v>
      </c>
      <c r="J39" s="51">
        <v>0</v>
      </c>
      <c r="K39" s="50">
        <v>0</v>
      </c>
      <c r="L39" s="72">
        <v>0</v>
      </c>
      <c r="M39" s="112"/>
      <c r="N39" s="114">
        <v>0</v>
      </c>
      <c r="O39" s="114">
        <v>0</v>
      </c>
      <c r="P39" s="114">
        <v>0</v>
      </c>
      <c r="Q39" s="114">
        <v>0</v>
      </c>
      <c r="R39" s="114">
        <v>0</v>
      </c>
      <c r="S39" s="47"/>
    </row>
    <row r="40" spans="1:19" ht="12.75" customHeight="1" x14ac:dyDescent="0.2">
      <c r="A40" s="242"/>
      <c r="B40" s="242"/>
      <c r="C40" s="53" t="s">
        <v>3</v>
      </c>
      <c r="D40" s="54">
        <v>34</v>
      </c>
      <c r="E40" s="55">
        <v>0</v>
      </c>
      <c r="F40" s="55">
        <v>0</v>
      </c>
      <c r="G40" s="55">
        <v>0</v>
      </c>
      <c r="H40" s="55">
        <v>0</v>
      </c>
      <c r="I40" s="55">
        <v>0</v>
      </c>
      <c r="J40" s="55">
        <v>0</v>
      </c>
      <c r="K40" s="56">
        <v>0</v>
      </c>
      <c r="L40" s="46">
        <v>0</v>
      </c>
      <c r="M40" s="111"/>
      <c r="N40" s="113">
        <v>0</v>
      </c>
      <c r="O40" s="113">
        <v>0</v>
      </c>
      <c r="P40" s="113"/>
      <c r="Q40" s="113">
        <v>0</v>
      </c>
      <c r="R40" s="113">
        <v>0</v>
      </c>
      <c r="S40" s="47"/>
    </row>
    <row r="41" spans="1:19" ht="9" customHeight="1" x14ac:dyDescent="0.2">
      <c r="A41" s="242"/>
      <c r="B41" s="242"/>
      <c r="C41" s="48" t="s">
        <v>4</v>
      </c>
      <c r="D41" s="49">
        <v>35</v>
      </c>
      <c r="E41" s="50">
        <v>0</v>
      </c>
      <c r="F41" s="50">
        <v>0</v>
      </c>
      <c r="G41" s="50">
        <v>0</v>
      </c>
      <c r="H41" s="50">
        <v>0</v>
      </c>
      <c r="I41" s="50">
        <v>0</v>
      </c>
      <c r="J41" s="51">
        <v>0</v>
      </c>
      <c r="K41" s="50">
        <v>0</v>
      </c>
      <c r="L41" s="72">
        <v>0</v>
      </c>
      <c r="M41" s="112"/>
      <c r="N41" s="114">
        <v>0</v>
      </c>
      <c r="O41" s="114">
        <v>0</v>
      </c>
      <c r="P41" s="114">
        <v>0</v>
      </c>
      <c r="Q41" s="114">
        <v>0</v>
      </c>
      <c r="R41" s="114">
        <v>0</v>
      </c>
      <c r="S41" s="47"/>
    </row>
    <row r="42" spans="1:19" ht="12.75" customHeight="1" x14ac:dyDescent="0.2">
      <c r="A42" s="242"/>
      <c r="B42" s="242"/>
      <c r="C42" s="53" t="s">
        <v>3</v>
      </c>
      <c r="D42" s="54">
        <v>36</v>
      </c>
      <c r="E42" s="55">
        <v>0</v>
      </c>
      <c r="F42" s="55">
        <v>0</v>
      </c>
      <c r="G42" s="55">
        <v>0</v>
      </c>
      <c r="H42" s="55">
        <v>0</v>
      </c>
      <c r="I42" s="55">
        <v>0</v>
      </c>
      <c r="J42" s="55">
        <v>0</v>
      </c>
      <c r="K42" s="56">
        <v>0</v>
      </c>
      <c r="L42" s="46">
        <v>0</v>
      </c>
      <c r="M42" s="111"/>
      <c r="N42" s="113">
        <v>0</v>
      </c>
      <c r="O42" s="113">
        <v>0</v>
      </c>
      <c r="P42" s="113"/>
      <c r="Q42" s="113">
        <v>0</v>
      </c>
      <c r="R42" s="113">
        <v>0</v>
      </c>
      <c r="S42" s="47"/>
    </row>
    <row r="43" spans="1:19" ht="9" customHeight="1" x14ac:dyDescent="0.2">
      <c r="A43" s="242"/>
      <c r="B43" s="242"/>
      <c r="C43" s="48" t="s">
        <v>4</v>
      </c>
      <c r="D43" s="49">
        <v>37</v>
      </c>
      <c r="E43" s="50">
        <v>0</v>
      </c>
      <c r="F43" s="50">
        <v>0</v>
      </c>
      <c r="G43" s="50">
        <v>0</v>
      </c>
      <c r="H43" s="50">
        <v>0</v>
      </c>
      <c r="I43" s="50">
        <v>0</v>
      </c>
      <c r="J43" s="51">
        <v>0</v>
      </c>
      <c r="K43" s="50">
        <v>0</v>
      </c>
      <c r="L43" s="72">
        <v>0</v>
      </c>
      <c r="M43" s="112"/>
      <c r="N43" s="114">
        <v>0</v>
      </c>
      <c r="O43" s="114">
        <v>0</v>
      </c>
      <c r="P43" s="114">
        <v>0</v>
      </c>
      <c r="Q43" s="114">
        <v>0</v>
      </c>
      <c r="R43" s="114">
        <v>0</v>
      </c>
      <c r="S43" s="47"/>
    </row>
    <row r="44" spans="1:19" ht="12.75" customHeight="1" x14ac:dyDescent="0.2">
      <c r="A44" s="242"/>
      <c r="B44" s="242"/>
      <c r="C44" s="53" t="s">
        <v>3</v>
      </c>
      <c r="D44" s="54">
        <v>38</v>
      </c>
      <c r="E44" s="55">
        <v>0</v>
      </c>
      <c r="F44" s="55">
        <v>0</v>
      </c>
      <c r="G44" s="55">
        <v>0</v>
      </c>
      <c r="H44" s="55">
        <v>0</v>
      </c>
      <c r="I44" s="55">
        <v>0</v>
      </c>
      <c r="J44" s="55">
        <v>0</v>
      </c>
      <c r="K44" s="56">
        <v>0</v>
      </c>
      <c r="L44" s="46">
        <v>0</v>
      </c>
      <c r="M44" s="111"/>
      <c r="N44" s="113">
        <v>0</v>
      </c>
      <c r="O44" s="113">
        <v>0</v>
      </c>
      <c r="P44" s="113"/>
      <c r="Q44" s="113">
        <v>0</v>
      </c>
      <c r="R44" s="113">
        <v>0</v>
      </c>
      <c r="S44" s="47"/>
    </row>
    <row r="45" spans="1:19" ht="9" customHeight="1" x14ac:dyDescent="0.2">
      <c r="A45" s="242"/>
      <c r="B45" s="242"/>
      <c r="C45" s="48" t="s">
        <v>4</v>
      </c>
      <c r="D45" s="49">
        <v>39</v>
      </c>
      <c r="E45" s="50">
        <v>0</v>
      </c>
      <c r="F45" s="50">
        <v>0</v>
      </c>
      <c r="G45" s="50">
        <v>0</v>
      </c>
      <c r="H45" s="50">
        <v>0</v>
      </c>
      <c r="I45" s="50">
        <v>0</v>
      </c>
      <c r="J45" s="51">
        <v>0</v>
      </c>
      <c r="K45" s="50">
        <v>0</v>
      </c>
      <c r="L45" s="72">
        <v>0</v>
      </c>
      <c r="M45" s="112"/>
      <c r="N45" s="114">
        <v>0</v>
      </c>
      <c r="O45" s="114">
        <v>0</v>
      </c>
      <c r="P45" s="114">
        <v>0</v>
      </c>
      <c r="Q45" s="114">
        <v>0</v>
      </c>
      <c r="R45" s="114">
        <v>0</v>
      </c>
      <c r="S45" s="47"/>
    </row>
    <row r="46" spans="1:19" ht="12.75" customHeight="1" x14ac:dyDescent="0.2">
      <c r="A46" s="242"/>
      <c r="B46" s="242"/>
      <c r="C46" s="53" t="s">
        <v>3</v>
      </c>
      <c r="D46" s="54">
        <v>40</v>
      </c>
      <c r="E46" s="55">
        <v>0</v>
      </c>
      <c r="F46" s="55">
        <v>0</v>
      </c>
      <c r="G46" s="55">
        <v>0</v>
      </c>
      <c r="H46" s="55">
        <v>0</v>
      </c>
      <c r="I46" s="55">
        <v>0</v>
      </c>
      <c r="J46" s="55">
        <v>0</v>
      </c>
      <c r="K46" s="56">
        <v>0</v>
      </c>
      <c r="L46" s="46">
        <v>0</v>
      </c>
      <c r="M46" s="111"/>
      <c r="N46" s="113">
        <v>0</v>
      </c>
      <c r="O46" s="113">
        <v>0</v>
      </c>
      <c r="P46" s="113"/>
      <c r="Q46" s="113">
        <v>0</v>
      </c>
      <c r="R46" s="113">
        <v>0</v>
      </c>
      <c r="S46" s="47"/>
    </row>
    <row r="47" spans="1:19" ht="9" customHeight="1" x14ac:dyDescent="0.2">
      <c r="A47" s="243"/>
      <c r="B47" s="243"/>
      <c r="C47" s="58"/>
      <c r="D47" s="59"/>
      <c r="E47" s="61">
        <v>0</v>
      </c>
      <c r="F47" s="61">
        <v>0</v>
      </c>
      <c r="G47" s="61">
        <v>0</v>
      </c>
      <c r="H47" s="61">
        <v>0</v>
      </c>
      <c r="I47" s="61">
        <v>0</v>
      </c>
      <c r="J47" s="60">
        <v>0</v>
      </c>
      <c r="K47" s="61">
        <v>0</v>
      </c>
      <c r="L47" s="72">
        <v>0</v>
      </c>
      <c r="M47" s="112"/>
      <c r="N47" s="117">
        <v>0</v>
      </c>
      <c r="O47" s="117">
        <v>0</v>
      </c>
      <c r="P47" s="117">
        <v>0</v>
      </c>
      <c r="Q47" s="114">
        <v>0</v>
      </c>
      <c r="R47" s="114">
        <v>0</v>
      </c>
      <c r="S47" s="47"/>
    </row>
    <row r="48" spans="1:19" ht="12.75" customHeight="1" x14ac:dyDescent="0.2">
      <c r="A48" s="239">
        <v>33178</v>
      </c>
      <c r="B48" s="239">
        <v>33358</v>
      </c>
      <c r="C48" s="42" t="s">
        <v>3</v>
      </c>
      <c r="D48" s="43">
        <v>0</v>
      </c>
      <c r="E48" s="44">
        <v>0</v>
      </c>
      <c r="F48" s="44">
        <v>0</v>
      </c>
      <c r="G48" s="44">
        <v>0</v>
      </c>
      <c r="H48" s="44">
        <v>0</v>
      </c>
      <c r="I48" s="44">
        <v>0</v>
      </c>
      <c r="J48" s="44">
        <v>0</v>
      </c>
      <c r="K48" s="45">
        <v>0</v>
      </c>
      <c r="L48" s="46">
        <v>0</v>
      </c>
      <c r="M48" s="111"/>
      <c r="N48" s="113">
        <v>0</v>
      </c>
      <c r="O48" s="113">
        <v>0</v>
      </c>
      <c r="P48" s="113"/>
      <c r="Q48" s="113">
        <v>0</v>
      </c>
      <c r="R48" s="113">
        <v>0</v>
      </c>
      <c r="S48" s="47"/>
    </row>
    <row r="49" spans="1:19" ht="9" customHeight="1" x14ac:dyDescent="0.2">
      <c r="A49" s="240"/>
      <c r="B49" s="240"/>
      <c r="C49" s="48" t="s">
        <v>4</v>
      </c>
      <c r="D49" s="49">
        <v>0</v>
      </c>
      <c r="E49" s="50">
        <v>0</v>
      </c>
      <c r="F49" s="50">
        <v>0</v>
      </c>
      <c r="G49" s="50">
        <v>0</v>
      </c>
      <c r="H49" s="50">
        <v>0</v>
      </c>
      <c r="I49" s="50">
        <v>0</v>
      </c>
      <c r="J49" s="51">
        <v>0</v>
      </c>
      <c r="K49" s="50">
        <v>0</v>
      </c>
      <c r="L49" s="72">
        <v>0</v>
      </c>
      <c r="M49" s="112"/>
      <c r="N49" s="114">
        <v>0</v>
      </c>
      <c r="O49" s="114">
        <v>0</v>
      </c>
      <c r="P49" s="114">
        <v>0</v>
      </c>
      <c r="Q49" s="114">
        <v>0</v>
      </c>
      <c r="R49" s="114">
        <v>0</v>
      </c>
      <c r="S49" s="47"/>
    </row>
    <row r="50" spans="1:19" ht="12.75" customHeight="1" x14ac:dyDescent="0.2">
      <c r="A50" s="241">
        <v>33178</v>
      </c>
      <c r="B50" s="241">
        <v>33358</v>
      </c>
      <c r="C50" s="53" t="s">
        <v>3</v>
      </c>
      <c r="D50" s="54">
        <v>1</v>
      </c>
      <c r="E50" s="55">
        <v>0</v>
      </c>
      <c r="F50" s="55">
        <v>0</v>
      </c>
      <c r="G50" s="55">
        <v>0</v>
      </c>
      <c r="H50" s="55">
        <v>0</v>
      </c>
      <c r="I50" s="55">
        <v>0</v>
      </c>
      <c r="J50" s="55">
        <v>0</v>
      </c>
      <c r="K50" s="56">
        <v>0</v>
      </c>
      <c r="L50" s="46">
        <v>0</v>
      </c>
      <c r="M50" s="111"/>
      <c r="N50" s="113">
        <v>0</v>
      </c>
      <c r="O50" s="113">
        <v>0</v>
      </c>
      <c r="P50" s="113"/>
      <c r="Q50" s="113">
        <v>0</v>
      </c>
      <c r="R50" s="113">
        <v>0</v>
      </c>
      <c r="S50" s="47"/>
    </row>
    <row r="51" spans="1:19" ht="9" customHeight="1" x14ac:dyDescent="0.2">
      <c r="A51" s="241"/>
      <c r="B51" s="241"/>
      <c r="C51" s="48" t="s">
        <v>4</v>
      </c>
      <c r="D51" s="49">
        <v>2</v>
      </c>
      <c r="E51" s="50">
        <v>0</v>
      </c>
      <c r="F51" s="50">
        <v>0</v>
      </c>
      <c r="G51" s="50">
        <v>0</v>
      </c>
      <c r="H51" s="50">
        <v>0</v>
      </c>
      <c r="I51" s="50">
        <v>0</v>
      </c>
      <c r="J51" s="51">
        <v>0</v>
      </c>
      <c r="K51" s="50">
        <v>0</v>
      </c>
      <c r="L51" s="72">
        <v>0</v>
      </c>
      <c r="M51" s="112"/>
      <c r="N51" s="114">
        <v>0</v>
      </c>
      <c r="O51" s="114">
        <v>0</v>
      </c>
      <c r="P51" s="114">
        <v>0</v>
      </c>
      <c r="Q51" s="114">
        <v>0</v>
      </c>
      <c r="R51" s="114">
        <v>0</v>
      </c>
      <c r="S51" s="47"/>
    </row>
    <row r="52" spans="1:19" ht="12.75" customHeight="1" x14ac:dyDescent="0.2">
      <c r="A52" s="242"/>
      <c r="B52" s="242"/>
      <c r="C52" s="53" t="s">
        <v>3</v>
      </c>
      <c r="D52" s="54">
        <v>3</v>
      </c>
      <c r="E52" s="55">
        <v>0</v>
      </c>
      <c r="F52" s="55">
        <v>0</v>
      </c>
      <c r="G52" s="55">
        <v>0</v>
      </c>
      <c r="H52" s="55">
        <v>0</v>
      </c>
      <c r="I52" s="55">
        <v>0</v>
      </c>
      <c r="J52" s="55">
        <v>0</v>
      </c>
      <c r="K52" s="56">
        <v>0</v>
      </c>
      <c r="L52" s="46">
        <v>0</v>
      </c>
      <c r="M52" s="111"/>
      <c r="N52" s="113">
        <v>0</v>
      </c>
      <c r="O52" s="113">
        <v>0</v>
      </c>
      <c r="P52" s="113"/>
      <c r="Q52" s="113">
        <v>0</v>
      </c>
      <c r="R52" s="113">
        <v>0</v>
      </c>
      <c r="S52" s="47"/>
    </row>
    <row r="53" spans="1:19" ht="9" customHeight="1" x14ac:dyDescent="0.2">
      <c r="A53" s="242"/>
      <c r="B53" s="242"/>
      <c r="C53" s="48" t="s">
        <v>4</v>
      </c>
      <c r="D53" s="49">
        <v>4</v>
      </c>
      <c r="E53" s="50">
        <v>0</v>
      </c>
      <c r="F53" s="50">
        <v>0</v>
      </c>
      <c r="G53" s="50">
        <v>0</v>
      </c>
      <c r="H53" s="50">
        <v>0</v>
      </c>
      <c r="I53" s="50">
        <v>0</v>
      </c>
      <c r="J53" s="51">
        <v>0</v>
      </c>
      <c r="K53" s="50">
        <v>0</v>
      </c>
      <c r="L53" s="72">
        <v>0</v>
      </c>
      <c r="M53" s="112"/>
      <c r="N53" s="114">
        <v>0</v>
      </c>
      <c r="O53" s="114">
        <v>0</v>
      </c>
      <c r="P53" s="114">
        <v>0</v>
      </c>
      <c r="Q53" s="114">
        <v>0</v>
      </c>
      <c r="R53" s="114">
        <v>0</v>
      </c>
      <c r="S53" s="47"/>
    </row>
    <row r="54" spans="1:19" ht="12.75" customHeight="1" x14ac:dyDescent="0.2">
      <c r="A54" s="242"/>
      <c r="B54" s="242"/>
      <c r="C54" s="53" t="s">
        <v>3</v>
      </c>
      <c r="D54" s="54">
        <v>5</v>
      </c>
      <c r="E54" s="55">
        <v>0</v>
      </c>
      <c r="F54" s="55">
        <v>0</v>
      </c>
      <c r="G54" s="55">
        <v>0</v>
      </c>
      <c r="H54" s="55">
        <v>0</v>
      </c>
      <c r="I54" s="55">
        <v>0</v>
      </c>
      <c r="J54" s="55">
        <v>0</v>
      </c>
      <c r="K54" s="56">
        <v>0</v>
      </c>
      <c r="L54" s="46">
        <v>0</v>
      </c>
      <c r="M54" s="111"/>
      <c r="N54" s="113">
        <v>0</v>
      </c>
      <c r="O54" s="113">
        <v>0</v>
      </c>
      <c r="P54" s="113"/>
      <c r="Q54" s="113">
        <v>0</v>
      </c>
      <c r="R54" s="113">
        <v>0</v>
      </c>
      <c r="S54" s="47"/>
    </row>
    <row r="55" spans="1:19" ht="9" customHeight="1" x14ac:dyDescent="0.2">
      <c r="A55" s="242"/>
      <c r="B55" s="242"/>
      <c r="C55" s="48" t="s">
        <v>4</v>
      </c>
      <c r="D55" s="49">
        <v>6</v>
      </c>
      <c r="E55" s="50">
        <v>0</v>
      </c>
      <c r="F55" s="50">
        <v>0</v>
      </c>
      <c r="G55" s="50">
        <v>0</v>
      </c>
      <c r="H55" s="50">
        <v>0</v>
      </c>
      <c r="I55" s="50">
        <v>0</v>
      </c>
      <c r="J55" s="51">
        <v>0</v>
      </c>
      <c r="K55" s="50">
        <v>0</v>
      </c>
      <c r="L55" s="72">
        <v>0</v>
      </c>
      <c r="M55" s="112"/>
      <c r="N55" s="114">
        <v>0</v>
      </c>
      <c r="O55" s="114">
        <v>0</v>
      </c>
      <c r="P55" s="114">
        <v>0</v>
      </c>
      <c r="Q55" s="114">
        <v>0</v>
      </c>
      <c r="R55" s="114">
        <v>0</v>
      </c>
      <c r="S55" s="47"/>
    </row>
    <row r="56" spans="1:19" ht="12.75" customHeight="1" x14ac:dyDescent="0.2">
      <c r="A56" s="242"/>
      <c r="B56" s="242"/>
      <c r="C56" s="53" t="s">
        <v>3</v>
      </c>
      <c r="D56" s="54">
        <v>7</v>
      </c>
      <c r="E56" s="55">
        <v>0</v>
      </c>
      <c r="F56" s="55">
        <v>0</v>
      </c>
      <c r="G56" s="55">
        <v>0</v>
      </c>
      <c r="H56" s="55">
        <v>0</v>
      </c>
      <c r="I56" s="55">
        <v>0</v>
      </c>
      <c r="J56" s="55">
        <v>0</v>
      </c>
      <c r="K56" s="56">
        <v>0</v>
      </c>
      <c r="L56" s="46">
        <v>0</v>
      </c>
      <c r="M56" s="111"/>
      <c r="N56" s="113">
        <v>0</v>
      </c>
      <c r="O56" s="113">
        <v>0</v>
      </c>
      <c r="P56" s="113"/>
      <c r="Q56" s="113">
        <v>0</v>
      </c>
      <c r="R56" s="113">
        <v>0</v>
      </c>
      <c r="S56" s="47"/>
    </row>
    <row r="57" spans="1:19" ht="9" customHeight="1" x14ac:dyDescent="0.2">
      <c r="A57" s="242"/>
      <c r="B57" s="242"/>
      <c r="C57" s="48" t="s">
        <v>4</v>
      </c>
      <c r="D57" s="49">
        <v>8</v>
      </c>
      <c r="E57" s="50">
        <v>0</v>
      </c>
      <c r="F57" s="50">
        <v>0</v>
      </c>
      <c r="G57" s="50">
        <v>0</v>
      </c>
      <c r="H57" s="50">
        <v>0</v>
      </c>
      <c r="I57" s="50">
        <v>0</v>
      </c>
      <c r="J57" s="51">
        <v>0</v>
      </c>
      <c r="K57" s="50">
        <v>0</v>
      </c>
      <c r="L57" s="72">
        <v>0</v>
      </c>
      <c r="M57" s="112"/>
      <c r="N57" s="114">
        <v>0</v>
      </c>
      <c r="O57" s="114">
        <v>0</v>
      </c>
      <c r="P57" s="114">
        <v>0</v>
      </c>
      <c r="Q57" s="114">
        <v>0</v>
      </c>
      <c r="R57" s="114">
        <v>0</v>
      </c>
      <c r="S57" s="47"/>
    </row>
    <row r="58" spans="1:19" ht="12.75" customHeight="1" x14ac:dyDescent="0.2">
      <c r="A58" s="242"/>
      <c r="B58" s="242"/>
      <c r="C58" s="53" t="s">
        <v>3</v>
      </c>
      <c r="D58" s="54">
        <v>9</v>
      </c>
      <c r="E58" s="55">
        <v>0</v>
      </c>
      <c r="F58" s="55">
        <v>0</v>
      </c>
      <c r="G58" s="55">
        <v>0</v>
      </c>
      <c r="H58" s="55">
        <v>0</v>
      </c>
      <c r="I58" s="55">
        <v>0</v>
      </c>
      <c r="J58" s="55">
        <v>0</v>
      </c>
      <c r="K58" s="56">
        <v>0</v>
      </c>
      <c r="L58" s="46">
        <v>0</v>
      </c>
      <c r="M58" s="111"/>
      <c r="N58" s="113">
        <v>0</v>
      </c>
      <c r="O58" s="113">
        <v>0</v>
      </c>
      <c r="P58" s="113"/>
      <c r="Q58" s="113">
        <v>0</v>
      </c>
      <c r="R58" s="113">
        <v>0</v>
      </c>
      <c r="S58" s="47"/>
    </row>
    <row r="59" spans="1:19" ht="9" customHeight="1" x14ac:dyDescent="0.2">
      <c r="A59" s="242"/>
      <c r="B59" s="242"/>
      <c r="C59" s="48" t="s">
        <v>4</v>
      </c>
      <c r="D59" s="49">
        <v>10</v>
      </c>
      <c r="E59" s="50">
        <v>0</v>
      </c>
      <c r="F59" s="50">
        <v>0</v>
      </c>
      <c r="G59" s="50">
        <v>0</v>
      </c>
      <c r="H59" s="50">
        <v>0</v>
      </c>
      <c r="I59" s="50">
        <v>0</v>
      </c>
      <c r="J59" s="51">
        <v>0</v>
      </c>
      <c r="K59" s="50">
        <v>0</v>
      </c>
      <c r="L59" s="72">
        <v>0</v>
      </c>
      <c r="M59" s="112"/>
      <c r="N59" s="114">
        <v>0</v>
      </c>
      <c r="O59" s="114">
        <v>0</v>
      </c>
      <c r="P59" s="114">
        <v>0</v>
      </c>
      <c r="Q59" s="114">
        <v>0</v>
      </c>
      <c r="R59" s="114">
        <v>0</v>
      </c>
      <c r="S59" s="47"/>
    </row>
    <row r="60" spans="1:19" ht="12.75" customHeight="1" x14ac:dyDescent="0.2">
      <c r="A60" s="242"/>
      <c r="B60" s="242"/>
      <c r="C60" s="53" t="s">
        <v>3</v>
      </c>
      <c r="D60" s="54">
        <v>11</v>
      </c>
      <c r="E60" s="55">
        <v>0</v>
      </c>
      <c r="F60" s="55">
        <v>0</v>
      </c>
      <c r="G60" s="55">
        <v>0</v>
      </c>
      <c r="H60" s="55">
        <v>0</v>
      </c>
      <c r="I60" s="55">
        <v>0</v>
      </c>
      <c r="J60" s="55">
        <v>0</v>
      </c>
      <c r="K60" s="56">
        <v>0</v>
      </c>
      <c r="L60" s="46">
        <v>0</v>
      </c>
      <c r="M60" s="111"/>
      <c r="N60" s="113">
        <v>0</v>
      </c>
      <c r="O60" s="113">
        <v>0</v>
      </c>
      <c r="P60" s="113"/>
      <c r="Q60" s="113">
        <v>0</v>
      </c>
      <c r="R60" s="113">
        <v>0</v>
      </c>
      <c r="S60" s="47"/>
    </row>
    <row r="61" spans="1:19" ht="9" customHeight="1" x14ac:dyDescent="0.2">
      <c r="A61" s="242"/>
      <c r="B61" s="242"/>
      <c r="C61" s="48" t="s">
        <v>4</v>
      </c>
      <c r="D61" s="49">
        <v>12</v>
      </c>
      <c r="E61" s="50">
        <v>0</v>
      </c>
      <c r="F61" s="50">
        <v>0</v>
      </c>
      <c r="G61" s="50">
        <v>0</v>
      </c>
      <c r="H61" s="50">
        <v>0</v>
      </c>
      <c r="I61" s="50">
        <v>0</v>
      </c>
      <c r="J61" s="51">
        <v>0</v>
      </c>
      <c r="K61" s="50">
        <v>0</v>
      </c>
      <c r="L61" s="72">
        <v>0</v>
      </c>
      <c r="M61" s="112"/>
      <c r="N61" s="114">
        <v>0</v>
      </c>
      <c r="O61" s="114">
        <v>0</v>
      </c>
      <c r="P61" s="114">
        <v>0</v>
      </c>
      <c r="Q61" s="114">
        <v>0</v>
      </c>
      <c r="R61" s="114">
        <v>0</v>
      </c>
      <c r="S61" s="47"/>
    </row>
    <row r="62" spans="1:19" ht="12.75" customHeight="1" x14ac:dyDescent="0.2">
      <c r="A62" s="242"/>
      <c r="B62" s="242"/>
      <c r="C62" s="53" t="s">
        <v>3</v>
      </c>
      <c r="D62" s="54">
        <v>13</v>
      </c>
      <c r="E62" s="55">
        <v>0</v>
      </c>
      <c r="F62" s="55">
        <v>0</v>
      </c>
      <c r="G62" s="55">
        <v>0</v>
      </c>
      <c r="H62" s="55">
        <v>0</v>
      </c>
      <c r="I62" s="55">
        <v>0</v>
      </c>
      <c r="J62" s="55">
        <v>0</v>
      </c>
      <c r="K62" s="56">
        <v>0</v>
      </c>
      <c r="L62" s="46">
        <v>0</v>
      </c>
      <c r="M62" s="111"/>
      <c r="N62" s="113">
        <v>0</v>
      </c>
      <c r="O62" s="113">
        <v>0</v>
      </c>
      <c r="P62" s="113"/>
      <c r="Q62" s="113">
        <v>0</v>
      </c>
      <c r="R62" s="113">
        <v>0</v>
      </c>
      <c r="S62" s="47"/>
    </row>
    <row r="63" spans="1:19" ht="9" customHeight="1" x14ac:dyDescent="0.2">
      <c r="A63" s="242"/>
      <c r="B63" s="242"/>
      <c r="C63" s="48" t="s">
        <v>4</v>
      </c>
      <c r="D63" s="49">
        <v>14</v>
      </c>
      <c r="E63" s="50">
        <v>0</v>
      </c>
      <c r="F63" s="50">
        <v>0</v>
      </c>
      <c r="G63" s="50">
        <v>0</v>
      </c>
      <c r="H63" s="50">
        <v>0</v>
      </c>
      <c r="I63" s="50">
        <v>0</v>
      </c>
      <c r="J63" s="51">
        <v>0</v>
      </c>
      <c r="K63" s="50">
        <v>0</v>
      </c>
      <c r="L63" s="72">
        <v>0</v>
      </c>
      <c r="M63" s="112"/>
      <c r="N63" s="114">
        <v>0</v>
      </c>
      <c r="O63" s="114">
        <v>0</v>
      </c>
      <c r="P63" s="114">
        <v>0</v>
      </c>
      <c r="Q63" s="114">
        <v>0</v>
      </c>
      <c r="R63" s="114">
        <v>0</v>
      </c>
      <c r="S63" s="47"/>
    </row>
    <row r="64" spans="1:19" ht="12.75" customHeight="1" x14ac:dyDescent="0.2">
      <c r="A64" s="242"/>
      <c r="B64" s="242"/>
      <c r="C64" s="53" t="s">
        <v>3</v>
      </c>
      <c r="D64" s="54">
        <v>15</v>
      </c>
      <c r="E64" s="55">
        <v>0</v>
      </c>
      <c r="F64" s="55">
        <v>0</v>
      </c>
      <c r="G64" s="55">
        <v>0</v>
      </c>
      <c r="H64" s="55">
        <v>0</v>
      </c>
      <c r="I64" s="55">
        <v>0</v>
      </c>
      <c r="J64" s="55">
        <v>0</v>
      </c>
      <c r="K64" s="56">
        <v>0</v>
      </c>
      <c r="L64" s="46">
        <v>0</v>
      </c>
      <c r="M64" s="111"/>
      <c r="N64" s="113">
        <v>0</v>
      </c>
      <c r="O64" s="113">
        <v>0</v>
      </c>
      <c r="P64" s="113"/>
      <c r="Q64" s="113">
        <v>0</v>
      </c>
      <c r="R64" s="113">
        <v>0</v>
      </c>
      <c r="S64" s="47"/>
    </row>
    <row r="65" spans="1:19" ht="9" customHeight="1" x14ac:dyDescent="0.2">
      <c r="A65" s="242"/>
      <c r="B65" s="242"/>
      <c r="C65" s="48" t="s">
        <v>4</v>
      </c>
      <c r="D65" s="49">
        <v>16</v>
      </c>
      <c r="E65" s="50">
        <v>0</v>
      </c>
      <c r="F65" s="50">
        <v>0</v>
      </c>
      <c r="G65" s="50">
        <v>0</v>
      </c>
      <c r="H65" s="50">
        <v>0</v>
      </c>
      <c r="I65" s="50">
        <v>0</v>
      </c>
      <c r="J65" s="51">
        <v>0</v>
      </c>
      <c r="K65" s="50">
        <v>0</v>
      </c>
      <c r="L65" s="72">
        <v>0</v>
      </c>
      <c r="M65" s="112"/>
      <c r="N65" s="114">
        <v>0</v>
      </c>
      <c r="O65" s="114">
        <v>0</v>
      </c>
      <c r="P65" s="114">
        <v>0</v>
      </c>
      <c r="Q65" s="114">
        <v>0</v>
      </c>
      <c r="R65" s="114">
        <v>0</v>
      </c>
      <c r="S65" s="47"/>
    </row>
    <row r="66" spans="1:19" ht="12.75" customHeight="1" x14ac:dyDescent="0.2">
      <c r="A66" s="242"/>
      <c r="B66" s="242"/>
      <c r="C66" s="53" t="s">
        <v>3</v>
      </c>
      <c r="D66" s="54">
        <v>17</v>
      </c>
      <c r="E66" s="55">
        <v>0</v>
      </c>
      <c r="F66" s="55">
        <v>0</v>
      </c>
      <c r="G66" s="55">
        <v>0</v>
      </c>
      <c r="H66" s="55">
        <v>0</v>
      </c>
      <c r="I66" s="55">
        <v>0</v>
      </c>
      <c r="J66" s="55">
        <v>0</v>
      </c>
      <c r="K66" s="56">
        <v>0</v>
      </c>
      <c r="L66" s="46">
        <v>0</v>
      </c>
      <c r="M66" s="111"/>
      <c r="N66" s="113">
        <v>0</v>
      </c>
      <c r="O66" s="113">
        <v>0</v>
      </c>
      <c r="P66" s="113"/>
      <c r="Q66" s="113">
        <v>0</v>
      </c>
      <c r="R66" s="113">
        <v>0</v>
      </c>
      <c r="S66" s="47"/>
    </row>
    <row r="67" spans="1:19" ht="9" customHeight="1" x14ac:dyDescent="0.2">
      <c r="A67" s="242"/>
      <c r="B67" s="242"/>
      <c r="C67" s="48" t="s">
        <v>4</v>
      </c>
      <c r="D67" s="49">
        <v>17</v>
      </c>
      <c r="E67" s="50">
        <v>0</v>
      </c>
      <c r="F67" s="50">
        <v>0</v>
      </c>
      <c r="G67" s="50">
        <v>0</v>
      </c>
      <c r="H67" s="50">
        <v>0</v>
      </c>
      <c r="I67" s="50">
        <v>0</v>
      </c>
      <c r="J67" s="51">
        <v>0</v>
      </c>
      <c r="K67" s="50">
        <v>0</v>
      </c>
      <c r="L67" s="72">
        <v>0</v>
      </c>
      <c r="M67" s="112"/>
      <c r="N67" s="114">
        <v>0</v>
      </c>
      <c r="O67" s="114">
        <v>0</v>
      </c>
      <c r="P67" s="114">
        <v>0</v>
      </c>
      <c r="Q67" s="114">
        <v>0</v>
      </c>
      <c r="R67" s="114">
        <v>0</v>
      </c>
      <c r="S67" s="47"/>
    </row>
    <row r="68" spans="1:19" ht="12.75" customHeight="1" x14ac:dyDescent="0.2">
      <c r="A68" s="242"/>
      <c r="B68" s="242"/>
      <c r="C68" s="53" t="s">
        <v>3</v>
      </c>
      <c r="D68" s="54">
        <v>18</v>
      </c>
      <c r="E68" s="55">
        <v>0</v>
      </c>
      <c r="F68" s="55">
        <v>0</v>
      </c>
      <c r="G68" s="55">
        <v>0</v>
      </c>
      <c r="H68" s="55">
        <v>0</v>
      </c>
      <c r="I68" s="55">
        <v>0</v>
      </c>
      <c r="J68" s="55">
        <v>0</v>
      </c>
      <c r="K68" s="56">
        <v>0</v>
      </c>
      <c r="L68" s="46">
        <v>0</v>
      </c>
      <c r="M68" s="111"/>
      <c r="N68" s="113">
        <v>0</v>
      </c>
      <c r="O68" s="113">
        <v>0</v>
      </c>
      <c r="P68" s="113"/>
      <c r="Q68" s="113">
        <v>0</v>
      </c>
      <c r="R68" s="113">
        <v>0</v>
      </c>
      <c r="S68" s="47"/>
    </row>
    <row r="69" spans="1:19" ht="9" customHeight="1" x14ac:dyDescent="0.2">
      <c r="A69" s="242"/>
      <c r="B69" s="242"/>
      <c r="C69" s="48" t="s">
        <v>4</v>
      </c>
      <c r="D69" s="49">
        <v>19</v>
      </c>
      <c r="E69" s="50">
        <v>0</v>
      </c>
      <c r="F69" s="50">
        <v>0</v>
      </c>
      <c r="G69" s="50">
        <v>0</v>
      </c>
      <c r="H69" s="50">
        <v>0</v>
      </c>
      <c r="I69" s="50">
        <v>0</v>
      </c>
      <c r="J69" s="51">
        <v>0</v>
      </c>
      <c r="K69" s="50">
        <v>0</v>
      </c>
      <c r="L69" s="72">
        <v>0</v>
      </c>
      <c r="M69" s="112"/>
      <c r="N69" s="114">
        <v>0</v>
      </c>
      <c r="O69" s="114">
        <v>0</v>
      </c>
      <c r="P69" s="114">
        <v>0</v>
      </c>
      <c r="Q69" s="114">
        <v>0</v>
      </c>
      <c r="R69" s="114">
        <v>0</v>
      </c>
      <c r="S69" s="47"/>
    </row>
    <row r="70" spans="1:19" ht="12.75" customHeight="1" x14ac:dyDescent="0.2">
      <c r="A70" s="242"/>
      <c r="B70" s="242"/>
      <c r="C70" s="53" t="s">
        <v>3</v>
      </c>
      <c r="D70" s="54">
        <v>20</v>
      </c>
      <c r="E70" s="55">
        <v>0</v>
      </c>
      <c r="F70" s="55">
        <v>0</v>
      </c>
      <c r="G70" s="55">
        <v>0</v>
      </c>
      <c r="H70" s="55">
        <v>0</v>
      </c>
      <c r="I70" s="55">
        <v>0</v>
      </c>
      <c r="J70" s="55">
        <v>0</v>
      </c>
      <c r="K70" s="56">
        <v>0</v>
      </c>
      <c r="L70" s="46">
        <v>0</v>
      </c>
      <c r="M70" s="111"/>
      <c r="N70" s="113">
        <v>0</v>
      </c>
      <c r="O70" s="113">
        <v>0</v>
      </c>
      <c r="P70" s="113"/>
      <c r="Q70" s="113">
        <v>0</v>
      </c>
      <c r="R70" s="113">
        <v>0</v>
      </c>
      <c r="S70" s="47"/>
    </row>
    <row r="71" spans="1:19" ht="9" customHeight="1" x14ac:dyDescent="0.2">
      <c r="A71" s="242"/>
      <c r="B71" s="242"/>
      <c r="C71" s="48" t="s">
        <v>4</v>
      </c>
      <c r="D71" s="49">
        <v>21</v>
      </c>
      <c r="E71" s="50">
        <v>0</v>
      </c>
      <c r="F71" s="50">
        <v>0</v>
      </c>
      <c r="G71" s="50">
        <v>0</v>
      </c>
      <c r="H71" s="50">
        <v>0</v>
      </c>
      <c r="I71" s="50">
        <v>0</v>
      </c>
      <c r="J71" s="51">
        <v>0</v>
      </c>
      <c r="K71" s="50">
        <v>0</v>
      </c>
      <c r="L71" s="72">
        <v>0</v>
      </c>
      <c r="M71" s="112"/>
      <c r="N71" s="114">
        <v>0</v>
      </c>
      <c r="O71" s="114">
        <v>0</v>
      </c>
      <c r="P71" s="114">
        <v>0</v>
      </c>
      <c r="Q71" s="114">
        <v>0</v>
      </c>
      <c r="R71" s="114">
        <v>0</v>
      </c>
      <c r="S71" s="47"/>
    </row>
    <row r="72" spans="1:19" ht="12.75" customHeight="1" x14ac:dyDescent="0.2">
      <c r="A72" s="242"/>
      <c r="B72" s="242"/>
      <c r="C72" s="53" t="s">
        <v>3</v>
      </c>
      <c r="D72" s="54">
        <v>22</v>
      </c>
      <c r="E72" s="55">
        <v>0</v>
      </c>
      <c r="F72" s="55">
        <v>0</v>
      </c>
      <c r="G72" s="55">
        <v>0</v>
      </c>
      <c r="H72" s="55">
        <v>0</v>
      </c>
      <c r="I72" s="55">
        <v>0</v>
      </c>
      <c r="J72" s="55">
        <v>0</v>
      </c>
      <c r="K72" s="56">
        <v>0</v>
      </c>
      <c r="L72" s="46">
        <v>0</v>
      </c>
      <c r="M72" s="111"/>
      <c r="N72" s="113">
        <v>0</v>
      </c>
      <c r="O72" s="113">
        <v>0</v>
      </c>
      <c r="P72" s="113"/>
      <c r="Q72" s="113">
        <v>0</v>
      </c>
      <c r="R72" s="113">
        <v>0</v>
      </c>
      <c r="S72" s="47"/>
    </row>
    <row r="73" spans="1:19" ht="9" customHeight="1" x14ac:dyDescent="0.2">
      <c r="A73" s="242"/>
      <c r="B73" s="242"/>
      <c r="C73" s="48" t="s">
        <v>4</v>
      </c>
      <c r="D73" s="49">
        <v>23</v>
      </c>
      <c r="E73" s="50">
        <v>0</v>
      </c>
      <c r="F73" s="50">
        <v>0</v>
      </c>
      <c r="G73" s="50">
        <v>0</v>
      </c>
      <c r="H73" s="50">
        <v>0</v>
      </c>
      <c r="I73" s="50">
        <v>0</v>
      </c>
      <c r="J73" s="51">
        <v>0</v>
      </c>
      <c r="K73" s="50">
        <v>0</v>
      </c>
      <c r="L73" s="72">
        <v>0</v>
      </c>
      <c r="M73" s="112"/>
      <c r="N73" s="114">
        <v>0</v>
      </c>
      <c r="O73" s="114">
        <v>0</v>
      </c>
      <c r="P73" s="114">
        <v>0</v>
      </c>
      <c r="Q73" s="114">
        <v>0</v>
      </c>
      <c r="R73" s="114">
        <v>0</v>
      </c>
      <c r="S73" s="47"/>
    </row>
    <row r="74" spans="1:19" ht="12.75" customHeight="1" x14ac:dyDescent="0.2">
      <c r="A74" s="242"/>
      <c r="B74" s="242"/>
      <c r="C74" s="53" t="s">
        <v>3</v>
      </c>
      <c r="D74" s="54">
        <v>24</v>
      </c>
      <c r="E74" s="55">
        <v>0</v>
      </c>
      <c r="F74" s="55">
        <v>0</v>
      </c>
      <c r="G74" s="55">
        <v>0</v>
      </c>
      <c r="H74" s="55">
        <v>0</v>
      </c>
      <c r="I74" s="55">
        <v>0</v>
      </c>
      <c r="J74" s="55">
        <v>0</v>
      </c>
      <c r="K74" s="56">
        <v>0</v>
      </c>
      <c r="L74" s="46">
        <v>0</v>
      </c>
      <c r="M74" s="111"/>
      <c r="N74" s="113">
        <v>0</v>
      </c>
      <c r="O74" s="113">
        <v>0</v>
      </c>
      <c r="P74" s="113"/>
      <c r="Q74" s="113">
        <v>0</v>
      </c>
      <c r="R74" s="113">
        <v>0</v>
      </c>
      <c r="S74" s="47"/>
    </row>
    <row r="75" spans="1:19" ht="9" customHeight="1" x14ac:dyDescent="0.2">
      <c r="A75" s="242"/>
      <c r="B75" s="242"/>
      <c r="C75" s="48" t="s">
        <v>4</v>
      </c>
      <c r="D75" s="49">
        <v>25</v>
      </c>
      <c r="E75" s="50">
        <v>0</v>
      </c>
      <c r="F75" s="50">
        <v>0</v>
      </c>
      <c r="G75" s="50">
        <v>0</v>
      </c>
      <c r="H75" s="50">
        <v>0</v>
      </c>
      <c r="I75" s="50">
        <v>0</v>
      </c>
      <c r="J75" s="51">
        <v>0</v>
      </c>
      <c r="K75" s="50">
        <v>0</v>
      </c>
      <c r="L75" s="72">
        <v>0</v>
      </c>
      <c r="M75" s="112"/>
      <c r="N75" s="114">
        <v>0</v>
      </c>
      <c r="O75" s="114">
        <v>0</v>
      </c>
      <c r="P75" s="114">
        <v>0</v>
      </c>
      <c r="Q75" s="114">
        <v>0</v>
      </c>
      <c r="R75" s="114">
        <v>0</v>
      </c>
      <c r="S75" s="47"/>
    </row>
    <row r="76" spans="1:19" ht="12.75" customHeight="1" x14ac:dyDescent="0.2">
      <c r="A76" s="242"/>
      <c r="B76" s="242"/>
      <c r="C76" s="53" t="s">
        <v>3</v>
      </c>
      <c r="D76" s="54">
        <v>26</v>
      </c>
      <c r="E76" s="55">
        <v>0</v>
      </c>
      <c r="F76" s="55">
        <v>0</v>
      </c>
      <c r="G76" s="55">
        <v>0</v>
      </c>
      <c r="H76" s="55">
        <v>0</v>
      </c>
      <c r="I76" s="55">
        <v>0</v>
      </c>
      <c r="J76" s="55">
        <v>0</v>
      </c>
      <c r="K76" s="56">
        <v>0</v>
      </c>
      <c r="L76" s="46">
        <v>0</v>
      </c>
      <c r="M76" s="111"/>
      <c r="N76" s="113">
        <v>0</v>
      </c>
      <c r="O76" s="113">
        <v>0</v>
      </c>
      <c r="P76" s="113"/>
      <c r="Q76" s="113">
        <v>0</v>
      </c>
      <c r="R76" s="113">
        <v>0</v>
      </c>
      <c r="S76" s="47"/>
    </row>
    <row r="77" spans="1:19" ht="9" customHeight="1" x14ac:dyDescent="0.2">
      <c r="A77" s="242"/>
      <c r="B77" s="242"/>
      <c r="C77" s="48" t="s">
        <v>4</v>
      </c>
      <c r="D77" s="49">
        <v>27</v>
      </c>
      <c r="E77" s="50">
        <v>0</v>
      </c>
      <c r="F77" s="50">
        <v>0</v>
      </c>
      <c r="G77" s="50">
        <v>0</v>
      </c>
      <c r="H77" s="50">
        <v>0</v>
      </c>
      <c r="I77" s="50">
        <v>0</v>
      </c>
      <c r="J77" s="51">
        <v>0</v>
      </c>
      <c r="K77" s="50">
        <v>0</v>
      </c>
      <c r="L77" s="72">
        <v>0</v>
      </c>
      <c r="M77" s="112"/>
      <c r="N77" s="114">
        <v>0</v>
      </c>
      <c r="O77" s="114">
        <v>0</v>
      </c>
      <c r="P77" s="114">
        <v>0</v>
      </c>
      <c r="Q77" s="114">
        <v>0</v>
      </c>
      <c r="R77" s="114">
        <v>0</v>
      </c>
      <c r="S77" s="47"/>
    </row>
    <row r="78" spans="1:19" ht="12.75" customHeight="1" x14ac:dyDescent="0.2">
      <c r="A78" s="242"/>
      <c r="B78" s="242"/>
      <c r="C78" s="53" t="s">
        <v>3</v>
      </c>
      <c r="D78" s="54">
        <v>28</v>
      </c>
      <c r="E78" s="55">
        <v>0</v>
      </c>
      <c r="F78" s="55">
        <v>0</v>
      </c>
      <c r="G78" s="55">
        <v>0</v>
      </c>
      <c r="H78" s="55">
        <v>0</v>
      </c>
      <c r="I78" s="55">
        <v>0</v>
      </c>
      <c r="J78" s="55">
        <v>0</v>
      </c>
      <c r="K78" s="56">
        <v>0</v>
      </c>
      <c r="L78" s="46">
        <v>0</v>
      </c>
      <c r="M78" s="111"/>
      <c r="N78" s="113">
        <v>0</v>
      </c>
      <c r="O78" s="113">
        <v>0</v>
      </c>
      <c r="P78" s="113"/>
      <c r="Q78" s="113">
        <v>0</v>
      </c>
      <c r="R78" s="113">
        <v>0</v>
      </c>
      <c r="S78" s="47"/>
    </row>
    <row r="79" spans="1:19" ht="9" customHeight="1" x14ac:dyDescent="0.2">
      <c r="A79" s="242"/>
      <c r="B79" s="242"/>
      <c r="C79" s="48" t="s">
        <v>4</v>
      </c>
      <c r="D79" s="49">
        <v>29</v>
      </c>
      <c r="E79" s="50">
        <v>0</v>
      </c>
      <c r="F79" s="50">
        <v>0</v>
      </c>
      <c r="G79" s="50">
        <v>0</v>
      </c>
      <c r="H79" s="50">
        <v>0</v>
      </c>
      <c r="I79" s="50">
        <v>0</v>
      </c>
      <c r="J79" s="51">
        <v>0</v>
      </c>
      <c r="K79" s="50">
        <v>0</v>
      </c>
      <c r="L79" s="72">
        <v>0</v>
      </c>
      <c r="M79" s="112"/>
      <c r="N79" s="114">
        <v>0</v>
      </c>
      <c r="O79" s="114">
        <v>0</v>
      </c>
      <c r="P79" s="114">
        <v>0</v>
      </c>
      <c r="Q79" s="114">
        <v>0</v>
      </c>
      <c r="R79" s="114">
        <v>0</v>
      </c>
      <c r="S79" s="47"/>
    </row>
    <row r="80" spans="1:19" ht="12.75" customHeight="1" x14ac:dyDescent="0.2">
      <c r="A80" s="242"/>
      <c r="B80" s="242"/>
      <c r="C80" s="53" t="s">
        <v>3</v>
      </c>
      <c r="D80" s="54">
        <v>30</v>
      </c>
      <c r="E80" s="55">
        <v>0</v>
      </c>
      <c r="F80" s="55">
        <v>0</v>
      </c>
      <c r="G80" s="55">
        <v>0</v>
      </c>
      <c r="H80" s="55">
        <v>0</v>
      </c>
      <c r="I80" s="55">
        <v>0</v>
      </c>
      <c r="J80" s="55">
        <v>0</v>
      </c>
      <c r="K80" s="56">
        <v>0</v>
      </c>
      <c r="L80" s="46">
        <v>0</v>
      </c>
      <c r="M80" s="111"/>
      <c r="N80" s="113">
        <v>0</v>
      </c>
      <c r="O80" s="113">
        <v>0</v>
      </c>
      <c r="P80" s="113"/>
      <c r="Q80" s="113">
        <v>0</v>
      </c>
      <c r="R80" s="113">
        <v>0</v>
      </c>
      <c r="S80" s="47"/>
    </row>
    <row r="81" spans="1:19" ht="9" customHeight="1" x14ac:dyDescent="0.2">
      <c r="A81" s="242"/>
      <c r="B81" s="242"/>
      <c r="C81" s="48" t="s">
        <v>4</v>
      </c>
      <c r="D81" s="49">
        <v>33</v>
      </c>
      <c r="E81" s="50">
        <v>0</v>
      </c>
      <c r="F81" s="50">
        <v>0</v>
      </c>
      <c r="G81" s="50">
        <v>0</v>
      </c>
      <c r="H81" s="50">
        <v>0</v>
      </c>
      <c r="I81" s="50">
        <v>0</v>
      </c>
      <c r="J81" s="51">
        <v>0</v>
      </c>
      <c r="K81" s="50">
        <v>0</v>
      </c>
      <c r="L81" s="72">
        <v>0</v>
      </c>
      <c r="M81" s="112"/>
      <c r="N81" s="114">
        <v>0</v>
      </c>
      <c r="O81" s="114">
        <v>0</v>
      </c>
      <c r="P81" s="114">
        <v>0</v>
      </c>
      <c r="Q81" s="114">
        <v>0</v>
      </c>
      <c r="R81" s="114">
        <v>0</v>
      </c>
      <c r="S81" s="47"/>
    </row>
    <row r="82" spans="1:19" ht="12.75" customHeight="1" x14ac:dyDescent="0.2">
      <c r="A82" s="242"/>
      <c r="B82" s="242"/>
      <c r="C82" s="53" t="s">
        <v>3</v>
      </c>
      <c r="D82" s="54">
        <v>34</v>
      </c>
      <c r="E82" s="55">
        <v>0</v>
      </c>
      <c r="F82" s="55">
        <v>0</v>
      </c>
      <c r="G82" s="55">
        <v>0</v>
      </c>
      <c r="H82" s="55">
        <v>0</v>
      </c>
      <c r="I82" s="55">
        <v>0</v>
      </c>
      <c r="J82" s="55">
        <v>0</v>
      </c>
      <c r="K82" s="56">
        <v>0</v>
      </c>
      <c r="L82" s="46">
        <v>0</v>
      </c>
      <c r="M82" s="111"/>
      <c r="N82" s="113">
        <v>0</v>
      </c>
      <c r="O82" s="113">
        <v>0</v>
      </c>
      <c r="P82" s="113"/>
      <c r="Q82" s="113">
        <v>0</v>
      </c>
      <c r="R82" s="113">
        <v>0</v>
      </c>
      <c r="S82" s="47"/>
    </row>
    <row r="83" spans="1:19" ht="9" customHeight="1" x14ac:dyDescent="0.2">
      <c r="A83" s="242"/>
      <c r="B83" s="242"/>
      <c r="C83" s="48" t="s">
        <v>4</v>
      </c>
      <c r="D83" s="49">
        <v>35</v>
      </c>
      <c r="E83" s="50">
        <v>0</v>
      </c>
      <c r="F83" s="50">
        <v>0</v>
      </c>
      <c r="G83" s="50">
        <v>0</v>
      </c>
      <c r="H83" s="50">
        <v>0</v>
      </c>
      <c r="I83" s="50">
        <v>0</v>
      </c>
      <c r="J83" s="51">
        <v>0</v>
      </c>
      <c r="K83" s="50">
        <v>0</v>
      </c>
      <c r="L83" s="72">
        <v>0</v>
      </c>
      <c r="M83" s="112"/>
      <c r="N83" s="114">
        <v>0</v>
      </c>
      <c r="O83" s="114">
        <v>0</v>
      </c>
      <c r="P83" s="114">
        <v>0</v>
      </c>
      <c r="Q83" s="114">
        <v>0</v>
      </c>
      <c r="R83" s="114">
        <v>0</v>
      </c>
      <c r="S83" s="47"/>
    </row>
    <row r="84" spans="1:19" ht="12.75" customHeight="1" x14ac:dyDescent="0.2">
      <c r="A84" s="242"/>
      <c r="B84" s="242"/>
      <c r="C84" s="53" t="s">
        <v>3</v>
      </c>
      <c r="D84" s="54">
        <v>36</v>
      </c>
      <c r="E84" s="55">
        <v>0</v>
      </c>
      <c r="F84" s="55">
        <v>0</v>
      </c>
      <c r="G84" s="55">
        <v>0</v>
      </c>
      <c r="H84" s="55">
        <v>0</v>
      </c>
      <c r="I84" s="55">
        <v>0</v>
      </c>
      <c r="J84" s="55">
        <v>0</v>
      </c>
      <c r="K84" s="56">
        <v>0</v>
      </c>
      <c r="L84" s="46">
        <v>0</v>
      </c>
      <c r="M84" s="111"/>
      <c r="N84" s="113">
        <v>0</v>
      </c>
      <c r="O84" s="113">
        <v>0</v>
      </c>
      <c r="P84" s="113"/>
      <c r="Q84" s="113">
        <v>0</v>
      </c>
      <c r="R84" s="113">
        <v>0</v>
      </c>
      <c r="S84" s="47"/>
    </row>
    <row r="85" spans="1:19" ht="9" customHeight="1" x14ac:dyDescent="0.2">
      <c r="A85" s="242"/>
      <c r="B85" s="242"/>
      <c r="C85" s="48" t="s">
        <v>4</v>
      </c>
      <c r="D85" s="49">
        <v>37</v>
      </c>
      <c r="E85" s="50">
        <v>0</v>
      </c>
      <c r="F85" s="50">
        <v>0</v>
      </c>
      <c r="G85" s="50">
        <v>0</v>
      </c>
      <c r="H85" s="50">
        <v>0</v>
      </c>
      <c r="I85" s="50">
        <v>0</v>
      </c>
      <c r="J85" s="51">
        <v>0</v>
      </c>
      <c r="K85" s="50">
        <v>0</v>
      </c>
      <c r="L85" s="72">
        <v>0</v>
      </c>
      <c r="M85" s="112"/>
      <c r="N85" s="114">
        <v>0</v>
      </c>
      <c r="O85" s="114">
        <v>0</v>
      </c>
      <c r="P85" s="114">
        <v>0</v>
      </c>
      <c r="Q85" s="114">
        <v>0</v>
      </c>
      <c r="R85" s="114">
        <v>0</v>
      </c>
      <c r="S85" s="47"/>
    </row>
    <row r="86" spans="1:19" ht="12.75" customHeight="1" x14ac:dyDescent="0.2">
      <c r="A86" s="242"/>
      <c r="B86" s="242"/>
      <c r="C86" s="53" t="s">
        <v>3</v>
      </c>
      <c r="D86" s="54">
        <v>38</v>
      </c>
      <c r="E86" s="55">
        <v>0</v>
      </c>
      <c r="F86" s="55">
        <v>0</v>
      </c>
      <c r="G86" s="55">
        <v>0</v>
      </c>
      <c r="H86" s="55">
        <v>0</v>
      </c>
      <c r="I86" s="55">
        <v>0</v>
      </c>
      <c r="J86" s="55">
        <v>0</v>
      </c>
      <c r="K86" s="56">
        <v>0</v>
      </c>
      <c r="L86" s="46">
        <v>0</v>
      </c>
      <c r="M86" s="111"/>
      <c r="N86" s="113">
        <v>0</v>
      </c>
      <c r="O86" s="113">
        <v>0</v>
      </c>
      <c r="P86" s="113"/>
      <c r="Q86" s="113">
        <v>0</v>
      </c>
      <c r="R86" s="113">
        <v>0</v>
      </c>
      <c r="S86" s="47"/>
    </row>
    <row r="87" spans="1:19" ht="9" customHeight="1" x14ac:dyDescent="0.2">
      <c r="A87" s="242"/>
      <c r="B87" s="242"/>
      <c r="C87" s="48" t="s">
        <v>4</v>
      </c>
      <c r="D87" s="49">
        <v>39</v>
      </c>
      <c r="E87" s="50">
        <v>0</v>
      </c>
      <c r="F87" s="50">
        <v>0</v>
      </c>
      <c r="G87" s="50">
        <v>0</v>
      </c>
      <c r="H87" s="50">
        <v>0</v>
      </c>
      <c r="I87" s="50">
        <v>0</v>
      </c>
      <c r="J87" s="51">
        <v>0</v>
      </c>
      <c r="K87" s="50">
        <v>0</v>
      </c>
      <c r="L87" s="72">
        <v>0</v>
      </c>
      <c r="M87" s="112"/>
      <c r="N87" s="114">
        <v>0</v>
      </c>
      <c r="O87" s="114">
        <v>0</v>
      </c>
      <c r="P87" s="114">
        <v>0</v>
      </c>
      <c r="Q87" s="114">
        <v>0</v>
      </c>
      <c r="R87" s="114">
        <v>0</v>
      </c>
      <c r="S87" s="47"/>
    </row>
    <row r="88" spans="1:19" ht="12.75" customHeight="1" x14ac:dyDescent="0.2">
      <c r="A88" s="242"/>
      <c r="B88" s="242"/>
      <c r="C88" s="53" t="s">
        <v>3</v>
      </c>
      <c r="D88" s="54">
        <v>40</v>
      </c>
      <c r="E88" s="55">
        <v>0</v>
      </c>
      <c r="F88" s="55">
        <v>0</v>
      </c>
      <c r="G88" s="55">
        <v>0</v>
      </c>
      <c r="H88" s="55">
        <v>0</v>
      </c>
      <c r="I88" s="55">
        <v>0</v>
      </c>
      <c r="J88" s="55">
        <v>0</v>
      </c>
      <c r="K88" s="56">
        <v>0</v>
      </c>
      <c r="L88" s="46">
        <v>0</v>
      </c>
      <c r="M88" s="111"/>
      <c r="N88" s="113">
        <v>0</v>
      </c>
      <c r="O88" s="113">
        <v>0</v>
      </c>
      <c r="P88" s="113"/>
      <c r="Q88" s="113">
        <v>0</v>
      </c>
      <c r="R88" s="113">
        <v>0</v>
      </c>
      <c r="S88" s="47"/>
    </row>
    <row r="89" spans="1:19" ht="9" customHeight="1" x14ac:dyDescent="0.2">
      <c r="A89" s="243"/>
      <c r="B89" s="243"/>
      <c r="C89" s="58"/>
      <c r="D89" s="59"/>
      <c r="E89" s="61">
        <v>0</v>
      </c>
      <c r="F89" s="61">
        <v>0</v>
      </c>
      <c r="G89" s="61">
        <v>0</v>
      </c>
      <c r="H89" s="61">
        <v>0</v>
      </c>
      <c r="I89" s="61">
        <v>0</v>
      </c>
      <c r="J89" s="60">
        <v>0</v>
      </c>
      <c r="K89" s="61">
        <v>0</v>
      </c>
      <c r="L89" s="72">
        <v>0</v>
      </c>
      <c r="M89" s="112"/>
      <c r="N89" s="114">
        <v>0</v>
      </c>
      <c r="O89" s="114">
        <v>0</v>
      </c>
      <c r="P89" s="114">
        <v>0</v>
      </c>
      <c r="Q89" s="114">
        <v>0</v>
      </c>
      <c r="R89" s="114">
        <v>0</v>
      </c>
      <c r="S89" s="47"/>
    </row>
    <row r="90" spans="1:19" ht="12.75" customHeight="1" x14ac:dyDescent="0.2">
      <c r="A90" s="239">
        <v>33359</v>
      </c>
      <c r="B90" s="239">
        <v>33542</v>
      </c>
      <c r="C90" s="42" t="s">
        <v>3</v>
      </c>
      <c r="D90" s="43">
        <v>0</v>
      </c>
      <c r="E90" s="44">
        <v>0</v>
      </c>
      <c r="F90" s="44">
        <v>0</v>
      </c>
      <c r="G90" s="44">
        <v>0</v>
      </c>
      <c r="H90" s="44">
        <v>0</v>
      </c>
      <c r="I90" s="44">
        <v>0</v>
      </c>
      <c r="J90" s="44">
        <v>0</v>
      </c>
      <c r="K90" s="45">
        <v>0</v>
      </c>
      <c r="L90" s="46">
        <v>0</v>
      </c>
      <c r="M90" s="111"/>
      <c r="N90" s="113">
        <v>0</v>
      </c>
      <c r="O90" s="113">
        <v>0</v>
      </c>
      <c r="P90" s="113"/>
      <c r="Q90" s="113">
        <v>0</v>
      </c>
      <c r="R90" s="113">
        <v>0</v>
      </c>
      <c r="S90" s="47"/>
    </row>
    <row r="91" spans="1:19" ht="9" customHeight="1" x14ac:dyDescent="0.2">
      <c r="A91" s="240"/>
      <c r="B91" s="240"/>
      <c r="C91" s="48" t="s">
        <v>4</v>
      </c>
      <c r="D91" s="49">
        <v>0</v>
      </c>
      <c r="E91" s="50">
        <v>0</v>
      </c>
      <c r="F91" s="50">
        <v>0</v>
      </c>
      <c r="G91" s="50">
        <v>0</v>
      </c>
      <c r="H91" s="50">
        <v>0</v>
      </c>
      <c r="I91" s="50">
        <v>0</v>
      </c>
      <c r="J91" s="51">
        <v>0</v>
      </c>
      <c r="K91" s="50">
        <v>0</v>
      </c>
      <c r="L91" s="72">
        <v>0</v>
      </c>
      <c r="M91" s="112"/>
      <c r="N91" s="114">
        <v>0</v>
      </c>
      <c r="O91" s="114">
        <v>0</v>
      </c>
      <c r="P91" s="114">
        <v>0</v>
      </c>
      <c r="Q91" s="114">
        <v>0</v>
      </c>
      <c r="R91" s="114">
        <v>0</v>
      </c>
      <c r="S91" s="47"/>
    </row>
    <row r="92" spans="1:19" ht="12.75" customHeight="1" x14ac:dyDescent="0.2">
      <c r="A92" s="241">
        <v>33359</v>
      </c>
      <c r="B92" s="241">
        <v>33542</v>
      </c>
      <c r="C92" s="53" t="s">
        <v>3</v>
      </c>
      <c r="D92" s="54">
        <v>1</v>
      </c>
      <c r="E92" s="55">
        <v>0</v>
      </c>
      <c r="F92" s="55">
        <v>0</v>
      </c>
      <c r="G92" s="55">
        <v>0</v>
      </c>
      <c r="H92" s="55">
        <v>0</v>
      </c>
      <c r="I92" s="55">
        <v>0</v>
      </c>
      <c r="J92" s="55">
        <v>0</v>
      </c>
      <c r="K92" s="56">
        <v>0</v>
      </c>
      <c r="L92" s="46">
        <v>0</v>
      </c>
      <c r="M92" s="111"/>
      <c r="N92" s="113">
        <v>0</v>
      </c>
      <c r="O92" s="113">
        <v>0</v>
      </c>
      <c r="P92" s="113"/>
      <c r="Q92" s="113">
        <v>0</v>
      </c>
      <c r="R92" s="113">
        <v>0</v>
      </c>
      <c r="S92" s="47"/>
    </row>
    <row r="93" spans="1:19" ht="9" customHeight="1" x14ac:dyDescent="0.2">
      <c r="A93" s="241"/>
      <c r="B93" s="241"/>
      <c r="C93" s="48" t="s">
        <v>4</v>
      </c>
      <c r="D93" s="49">
        <v>2</v>
      </c>
      <c r="E93" s="50">
        <v>0</v>
      </c>
      <c r="F93" s="50">
        <v>0</v>
      </c>
      <c r="G93" s="50">
        <v>0</v>
      </c>
      <c r="H93" s="50">
        <v>0</v>
      </c>
      <c r="I93" s="50">
        <v>0</v>
      </c>
      <c r="J93" s="51">
        <v>0</v>
      </c>
      <c r="K93" s="50">
        <v>0</v>
      </c>
      <c r="L93" s="72">
        <v>0</v>
      </c>
      <c r="M93" s="112"/>
      <c r="N93" s="114">
        <v>0</v>
      </c>
      <c r="O93" s="114">
        <v>0</v>
      </c>
      <c r="P93" s="114">
        <v>0</v>
      </c>
      <c r="Q93" s="114">
        <v>0</v>
      </c>
      <c r="R93" s="114">
        <v>0</v>
      </c>
      <c r="S93" s="47"/>
    </row>
    <row r="94" spans="1:19" ht="12.75" customHeight="1" x14ac:dyDescent="0.2">
      <c r="A94" s="242"/>
      <c r="B94" s="242"/>
      <c r="C94" s="53" t="s">
        <v>3</v>
      </c>
      <c r="D94" s="54">
        <v>3</v>
      </c>
      <c r="E94" s="55">
        <v>0</v>
      </c>
      <c r="F94" s="55">
        <v>0</v>
      </c>
      <c r="G94" s="55">
        <v>0</v>
      </c>
      <c r="H94" s="55">
        <v>0</v>
      </c>
      <c r="I94" s="55">
        <v>0</v>
      </c>
      <c r="J94" s="55">
        <v>0</v>
      </c>
      <c r="K94" s="56">
        <v>0</v>
      </c>
      <c r="L94" s="46">
        <v>0</v>
      </c>
      <c r="M94" s="111"/>
      <c r="N94" s="113">
        <v>0</v>
      </c>
      <c r="O94" s="113">
        <v>0</v>
      </c>
      <c r="P94" s="113"/>
      <c r="Q94" s="113">
        <v>0</v>
      </c>
      <c r="R94" s="113">
        <v>0</v>
      </c>
      <c r="S94" s="47"/>
    </row>
    <row r="95" spans="1:19" ht="9" customHeight="1" x14ac:dyDescent="0.2">
      <c r="A95" s="242"/>
      <c r="B95" s="242"/>
      <c r="C95" s="48" t="s">
        <v>4</v>
      </c>
      <c r="D95" s="49">
        <v>4</v>
      </c>
      <c r="E95" s="50">
        <v>0</v>
      </c>
      <c r="F95" s="50">
        <v>0</v>
      </c>
      <c r="G95" s="50">
        <v>0</v>
      </c>
      <c r="H95" s="50">
        <v>0</v>
      </c>
      <c r="I95" s="50">
        <v>0</v>
      </c>
      <c r="J95" s="51">
        <v>0</v>
      </c>
      <c r="K95" s="50">
        <v>0</v>
      </c>
      <c r="L95" s="72">
        <v>0</v>
      </c>
      <c r="M95" s="112"/>
      <c r="N95" s="114">
        <v>0</v>
      </c>
      <c r="O95" s="114">
        <v>0</v>
      </c>
      <c r="P95" s="114">
        <v>0</v>
      </c>
      <c r="Q95" s="114">
        <v>0</v>
      </c>
      <c r="R95" s="114">
        <v>0</v>
      </c>
      <c r="S95" s="47"/>
    </row>
    <row r="96" spans="1:19" ht="12.75" customHeight="1" x14ac:dyDescent="0.2">
      <c r="A96" s="242"/>
      <c r="B96" s="242"/>
      <c r="C96" s="53" t="s">
        <v>3</v>
      </c>
      <c r="D96" s="54">
        <v>5</v>
      </c>
      <c r="E96" s="55">
        <v>0</v>
      </c>
      <c r="F96" s="55">
        <v>0</v>
      </c>
      <c r="G96" s="55">
        <v>0</v>
      </c>
      <c r="H96" s="55">
        <v>0</v>
      </c>
      <c r="I96" s="55">
        <v>0</v>
      </c>
      <c r="J96" s="55">
        <v>0</v>
      </c>
      <c r="K96" s="56">
        <v>0</v>
      </c>
      <c r="L96" s="46">
        <v>0</v>
      </c>
      <c r="M96" s="111"/>
      <c r="N96" s="113">
        <v>0</v>
      </c>
      <c r="O96" s="113">
        <v>0</v>
      </c>
      <c r="P96" s="113"/>
      <c r="Q96" s="113">
        <v>0</v>
      </c>
      <c r="R96" s="113">
        <v>0</v>
      </c>
      <c r="S96" s="47"/>
    </row>
    <row r="97" spans="1:19" ht="9" customHeight="1" x14ac:dyDescent="0.2">
      <c r="A97" s="242"/>
      <c r="B97" s="242"/>
      <c r="C97" s="48" t="s">
        <v>4</v>
      </c>
      <c r="D97" s="49">
        <v>6</v>
      </c>
      <c r="E97" s="50">
        <v>0</v>
      </c>
      <c r="F97" s="50">
        <v>0</v>
      </c>
      <c r="G97" s="50">
        <v>0</v>
      </c>
      <c r="H97" s="50">
        <v>0</v>
      </c>
      <c r="I97" s="50">
        <v>0</v>
      </c>
      <c r="J97" s="51">
        <v>0</v>
      </c>
      <c r="K97" s="50">
        <v>0</v>
      </c>
      <c r="L97" s="72">
        <v>0</v>
      </c>
      <c r="M97" s="112"/>
      <c r="N97" s="114">
        <v>0</v>
      </c>
      <c r="O97" s="114">
        <v>0</v>
      </c>
      <c r="P97" s="114">
        <v>0</v>
      </c>
      <c r="Q97" s="114">
        <v>0</v>
      </c>
      <c r="R97" s="114">
        <v>0</v>
      </c>
      <c r="S97" s="47"/>
    </row>
    <row r="98" spans="1:19" ht="12.75" customHeight="1" x14ac:dyDescent="0.2">
      <c r="A98" s="242"/>
      <c r="B98" s="242"/>
      <c r="C98" s="53" t="s">
        <v>3</v>
      </c>
      <c r="D98" s="54">
        <v>7</v>
      </c>
      <c r="E98" s="55">
        <v>0</v>
      </c>
      <c r="F98" s="55">
        <v>0</v>
      </c>
      <c r="G98" s="55">
        <v>0</v>
      </c>
      <c r="H98" s="55">
        <v>0</v>
      </c>
      <c r="I98" s="55">
        <v>0</v>
      </c>
      <c r="J98" s="55">
        <v>0</v>
      </c>
      <c r="K98" s="56">
        <v>0</v>
      </c>
      <c r="L98" s="46">
        <v>0</v>
      </c>
      <c r="M98" s="111"/>
      <c r="N98" s="113">
        <v>0</v>
      </c>
      <c r="O98" s="113">
        <v>0</v>
      </c>
      <c r="P98" s="113"/>
      <c r="Q98" s="113">
        <v>0</v>
      </c>
      <c r="R98" s="113">
        <v>0</v>
      </c>
      <c r="S98" s="47"/>
    </row>
    <row r="99" spans="1:19" ht="9" customHeight="1" x14ac:dyDescent="0.2">
      <c r="A99" s="242"/>
      <c r="B99" s="242"/>
      <c r="C99" s="48" t="s">
        <v>4</v>
      </c>
      <c r="D99" s="49">
        <v>8</v>
      </c>
      <c r="E99" s="50">
        <v>0</v>
      </c>
      <c r="F99" s="50">
        <v>0</v>
      </c>
      <c r="G99" s="50">
        <v>0</v>
      </c>
      <c r="H99" s="50">
        <v>0</v>
      </c>
      <c r="I99" s="50">
        <v>0</v>
      </c>
      <c r="J99" s="51">
        <v>0</v>
      </c>
      <c r="K99" s="50">
        <v>0</v>
      </c>
      <c r="L99" s="72">
        <v>0</v>
      </c>
      <c r="M99" s="112"/>
      <c r="N99" s="114">
        <v>0</v>
      </c>
      <c r="O99" s="114">
        <v>0</v>
      </c>
      <c r="P99" s="114">
        <v>0</v>
      </c>
      <c r="Q99" s="114">
        <v>0</v>
      </c>
      <c r="R99" s="114">
        <v>0</v>
      </c>
      <c r="S99" s="47"/>
    </row>
    <row r="100" spans="1:19" ht="12.75" customHeight="1" x14ac:dyDescent="0.2">
      <c r="A100" s="242"/>
      <c r="B100" s="242"/>
      <c r="C100" s="53" t="s">
        <v>3</v>
      </c>
      <c r="D100" s="54">
        <v>9</v>
      </c>
      <c r="E100" s="55">
        <v>0</v>
      </c>
      <c r="F100" s="55">
        <v>0</v>
      </c>
      <c r="G100" s="55">
        <v>0</v>
      </c>
      <c r="H100" s="55">
        <v>0</v>
      </c>
      <c r="I100" s="55">
        <v>0</v>
      </c>
      <c r="J100" s="55">
        <v>0</v>
      </c>
      <c r="K100" s="56">
        <v>0</v>
      </c>
      <c r="L100" s="46">
        <v>0</v>
      </c>
      <c r="M100" s="111"/>
      <c r="N100" s="113">
        <v>0</v>
      </c>
      <c r="O100" s="113">
        <v>0</v>
      </c>
      <c r="P100" s="113"/>
      <c r="Q100" s="113">
        <v>0</v>
      </c>
      <c r="R100" s="113">
        <v>0</v>
      </c>
      <c r="S100" s="47"/>
    </row>
    <row r="101" spans="1:19" ht="9" customHeight="1" x14ac:dyDescent="0.2">
      <c r="A101" s="242"/>
      <c r="B101" s="242"/>
      <c r="C101" s="48" t="s">
        <v>4</v>
      </c>
      <c r="D101" s="49">
        <v>10</v>
      </c>
      <c r="E101" s="50">
        <v>0</v>
      </c>
      <c r="F101" s="50">
        <v>0</v>
      </c>
      <c r="G101" s="50">
        <v>0</v>
      </c>
      <c r="H101" s="50">
        <v>0</v>
      </c>
      <c r="I101" s="50">
        <v>0</v>
      </c>
      <c r="J101" s="51">
        <v>0</v>
      </c>
      <c r="K101" s="50">
        <v>0</v>
      </c>
      <c r="L101" s="72">
        <v>0</v>
      </c>
      <c r="M101" s="112"/>
      <c r="N101" s="114">
        <v>0</v>
      </c>
      <c r="O101" s="114">
        <v>0</v>
      </c>
      <c r="P101" s="114">
        <v>0</v>
      </c>
      <c r="Q101" s="114">
        <v>0</v>
      </c>
      <c r="R101" s="114">
        <v>0</v>
      </c>
      <c r="S101" s="47"/>
    </row>
    <row r="102" spans="1:19" ht="12.75" customHeight="1" x14ac:dyDescent="0.2">
      <c r="A102" s="242"/>
      <c r="B102" s="242"/>
      <c r="C102" s="53" t="s">
        <v>3</v>
      </c>
      <c r="D102" s="54">
        <v>11</v>
      </c>
      <c r="E102" s="55">
        <v>0</v>
      </c>
      <c r="F102" s="55">
        <v>0</v>
      </c>
      <c r="G102" s="55">
        <v>0</v>
      </c>
      <c r="H102" s="55">
        <v>0</v>
      </c>
      <c r="I102" s="55">
        <v>0</v>
      </c>
      <c r="J102" s="55">
        <v>0</v>
      </c>
      <c r="K102" s="56">
        <v>0</v>
      </c>
      <c r="L102" s="46">
        <v>0</v>
      </c>
      <c r="M102" s="111"/>
      <c r="N102" s="113">
        <v>0</v>
      </c>
      <c r="O102" s="113">
        <v>0</v>
      </c>
      <c r="P102" s="113"/>
      <c r="Q102" s="113">
        <v>0</v>
      </c>
      <c r="R102" s="113">
        <v>0</v>
      </c>
      <c r="S102" s="47"/>
    </row>
    <row r="103" spans="1:19" ht="9" customHeight="1" x14ac:dyDescent="0.2">
      <c r="A103" s="242"/>
      <c r="B103" s="242"/>
      <c r="C103" s="48" t="s">
        <v>4</v>
      </c>
      <c r="D103" s="49">
        <v>12</v>
      </c>
      <c r="E103" s="50">
        <v>0</v>
      </c>
      <c r="F103" s="50">
        <v>0</v>
      </c>
      <c r="G103" s="50">
        <v>0</v>
      </c>
      <c r="H103" s="50">
        <v>0</v>
      </c>
      <c r="I103" s="50">
        <v>0</v>
      </c>
      <c r="J103" s="51">
        <v>0</v>
      </c>
      <c r="K103" s="50">
        <v>0</v>
      </c>
      <c r="L103" s="72">
        <v>0</v>
      </c>
      <c r="M103" s="112"/>
      <c r="N103" s="114">
        <v>0</v>
      </c>
      <c r="O103" s="114">
        <v>0</v>
      </c>
      <c r="P103" s="114">
        <v>0</v>
      </c>
      <c r="Q103" s="114">
        <v>0</v>
      </c>
      <c r="R103" s="114">
        <v>0</v>
      </c>
      <c r="S103" s="47"/>
    </row>
    <row r="104" spans="1:19" ht="12.75" customHeight="1" x14ac:dyDescent="0.2">
      <c r="A104" s="242"/>
      <c r="B104" s="242"/>
      <c r="C104" s="53" t="s">
        <v>3</v>
      </c>
      <c r="D104" s="54">
        <v>13</v>
      </c>
      <c r="E104" s="55">
        <v>0</v>
      </c>
      <c r="F104" s="55">
        <v>0</v>
      </c>
      <c r="G104" s="55">
        <v>0</v>
      </c>
      <c r="H104" s="55">
        <v>0</v>
      </c>
      <c r="I104" s="55">
        <v>0</v>
      </c>
      <c r="J104" s="55">
        <v>0</v>
      </c>
      <c r="K104" s="56">
        <v>0</v>
      </c>
      <c r="L104" s="46">
        <v>0</v>
      </c>
      <c r="M104" s="111"/>
      <c r="N104" s="113">
        <v>0</v>
      </c>
      <c r="O104" s="113">
        <v>0</v>
      </c>
      <c r="P104" s="113"/>
      <c r="Q104" s="113">
        <v>0</v>
      </c>
      <c r="R104" s="113">
        <v>0</v>
      </c>
      <c r="S104" s="47"/>
    </row>
    <row r="105" spans="1:19" ht="9" customHeight="1" x14ac:dyDescent="0.2">
      <c r="A105" s="242"/>
      <c r="B105" s="242"/>
      <c r="C105" s="48" t="s">
        <v>4</v>
      </c>
      <c r="D105" s="49">
        <v>14</v>
      </c>
      <c r="E105" s="50">
        <v>0</v>
      </c>
      <c r="F105" s="50">
        <v>0</v>
      </c>
      <c r="G105" s="50">
        <v>0</v>
      </c>
      <c r="H105" s="50">
        <v>0</v>
      </c>
      <c r="I105" s="50">
        <v>0</v>
      </c>
      <c r="J105" s="51">
        <v>0</v>
      </c>
      <c r="K105" s="50">
        <v>0</v>
      </c>
      <c r="L105" s="72">
        <v>0</v>
      </c>
      <c r="M105" s="112"/>
      <c r="N105" s="114">
        <v>0</v>
      </c>
      <c r="O105" s="114">
        <v>0</v>
      </c>
      <c r="P105" s="114">
        <v>0</v>
      </c>
      <c r="Q105" s="114">
        <v>0</v>
      </c>
      <c r="R105" s="114">
        <v>0</v>
      </c>
      <c r="S105" s="47"/>
    </row>
    <row r="106" spans="1:19" ht="12.75" customHeight="1" x14ac:dyDescent="0.2">
      <c r="A106" s="242"/>
      <c r="B106" s="242"/>
      <c r="C106" s="53" t="s">
        <v>3</v>
      </c>
      <c r="D106" s="54">
        <v>15</v>
      </c>
      <c r="E106" s="55">
        <v>0</v>
      </c>
      <c r="F106" s="55">
        <v>0</v>
      </c>
      <c r="G106" s="55">
        <v>0</v>
      </c>
      <c r="H106" s="55">
        <v>0</v>
      </c>
      <c r="I106" s="55">
        <v>0</v>
      </c>
      <c r="J106" s="55">
        <v>0</v>
      </c>
      <c r="K106" s="56">
        <v>0</v>
      </c>
      <c r="L106" s="46">
        <v>0</v>
      </c>
      <c r="M106" s="111"/>
      <c r="N106" s="113">
        <v>0</v>
      </c>
      <c r="O106" s="113">
        <v>0</v>
      </c>
      <c r="P106" s="113"/>
      <c r="Q106" s="113">
        <v>0</v>
      </c>
      <c r="R106" s="113">
        <v>0</v>
      </c>
      <c r="S106" s="47"/>
    </row>
    <row r="107" spans="1:19" ht="9" customHeight="1" x14ac:dyDescent="0.2">
      <c r="A107" s="242"/>
      <c r="B107" s="242"/>
      <c r="C107" s="48" t="s">
        <v>4</v>
      </c>
      <c r="D107" s="49">
        <v>16</v>
      </c>
      <c r="E107" s="50">
        <v>0</v>
      </c>
      <c r="F107" s="50">
        <v>0</v>
      </c>
      <c r="G107" s="50">
        <v>0</v>
      </c>
      <c r="H107" s="50">
        <v>0</v>
      </c>
      <c r="I107" s="50">
        <v>0</v>
      </c>
      <c r="J107" s="51">
        <v>0</v>
      </c>
      <c r="K107" s="50">
        <v>0</v>
      </c>
      <c r="L107" s="72">
        <v>0</v>
      </c>
      <c r="M107" s="112"/>
      <c r="N107" s="114">
        <v>0</v>
      </c>
      <c r="O107" s="114">
        <v>0</v>
      </c>
      <c r="P107" s="114">
        <v>0</v>
      </c>
      <c r="Q107" s="114">
        <v>0</v>
      </c>
      <c r="R107" s="114">
        <v>0</v>
      </c>
      <c r="S107" s="47"/>
    </row>
    <row r="108" spans="1:19" ht="12.75" customHeight="1" x14ac:dyDescent="0.2">
      <c r="A108" s="242"/>
      <c r="B108" s="242"/>
      <c r="C108" s="53" t="s">
        <v>3</v>
      </c>
      <c r="D108" s="54">
        <v>17</v>
      </c>
      <c r="E108" s="55">
        <v>0</v>
      </c>
      <c r="F108" s="55">
        <v>0</v>
      </c>
      <c r="G108" s="55">
        <v>0</v>
      </c>
      <c r="H108" s="55">
        <v>0</v>
      </c>
      <c r="I108" s="55">
        <v>0</v>
      </c>
      <c r="J108" s="55">
        <v>0</v>
      </c>
      <c r="K108" s="56">
        <v>0</v>
      </c>
      <c r="L108" s="46">
        <v>0</v>
      </c>
      <c r="M108" s="111"/>
      <c r="N108" s="113">
        <v>0</v>
      </c>
      <c r="O108" s="113">
        <v>0</v>
      </c>
      <c r="P108" s="113"/>
      <c r="Q108" s="113">
        <v>0</v>
      </c>
      <c r="R108" s="113">
        <v>0</v>
      </c>
      <c r="S108" s="47"/>
    </row>
    <row r="109" spans="1:19" ht="9" customHeight="1" x14ac:dyDescent="0.2">
      <c r="A109" s="242"/>
      <c r="B109" s="242"/>
      <c r="C109" s="48" t="s">
        <v>4</v>
      </c>
      <c r="D109" s="49">
        <v>17</v>
      </c>
      <c r="E109" s="50">
        <v>0</v>
      </c>
      <c r="F109" s="50">
        <v>0</v>
      </c>
      <c r="G109" s="50">
        <v>0</v>
      </c>
      <c r="H109" s="50">
        <v>0</v>
      </c>
      <c r="I109" s="50">
        <v>0</v>
      </c>
      <c r="J109" s="51">
        <v>0</v>
      </c>
      <c r="K109" s="50">
        <v>0</v>
      </c>
      <c r="L109" s="72">
        <v>0</v>
      </c>
      <c r="M109" s="112"/>
      <c r="N109" s="114">
        <v>0</v>
      </c>
      <c r="O109" s="114">
        <v>0</v>
      </c>
      <c r="P109" s="114">
        <v>0</v>
      </c>
      <c r="Q109" s="114">
        <v>0</v>
      </c>
      <c r="R109" s="114">
        <v>0</v>
      </c>
      <c r="S109" s="47"/>
    </row>
    <row r="110" spans="1:19" ht="12.75" customHeight="1" x14ac:dyDescent="0.2">
      <c r="A110" s="242"/>
      <c r="B110" s="242"/>
      <c r="C110" s="53" t="s">
        <v>3</v>
      </c>
      <c r="D110" s="54">
        <v>18</v>
      </c>
      <c r="E110" s="55">
        <v>0</v>
      </c>
      <c r="F110" s="55">
        <v>0</v>
      </c>
      <c r="G110" s="55">
        <v>0</v>
      </c>
      <c r="H110" s="55">
        <v>0</v>
      </c>
      <c r="I110" s="55">
        <v>0</v>
      </c>
      <c r="J110" s="55">
        <v>0</v>
      </c>
      <c r="K110" s="56">
        <v>0</v>
      </c>
      <c r="L110" s="46">
        <v>0</v>
      </c>
      <c r="M110" s="111"/>
      <c r="N110" s="113">
        <v>0</v>
      </c>
      <c r="O110" s="113">
        <v>0</v>
      </c>
      <c r="P110" s="113"/>
      <c r="Q110" s="113">
        <v>0</v>
      </c>
      <c r="R110" s="113">
        <v>0</v>
      </c>
      <c r="S110" s="47"/>
    </row>
    <row r="111" spans="1:19" ht="9" customHeight="1" x14ac:dyDescent="0.2">
      <c r="A111" s="242"/>
      <c r="B111" s="242"/>
      <c r="C111" s="48" t="s">
        <v>4</v>
      </c>
      <c r="D111" s="49">
        <v>19</v>
      </c>
      <c r="E111" s="50">
        <v>0</v>
      </c>
      <c r="F111" s="50">
        <v>0</v>
      </c>
      <c r="G111" s="50">
        <v>0</v>
      </c>
      <c r="H111" s="50">
        <v>0</v>
      </c>
      <c r="I111" s="50">
        <v>0</v>
      </c>
      <c r="J111" s="51">
        <v>0</v>
      </c>
      <c r="K111" s="50">
        <v>0</v>
      </c>
      <c r="L111" s="72">
        <v>0</v>
      </c>
      <c r="M111" s="112"/>
      <c r="N111" s="114">
        <v>0</v>
      </c>
      <c r="O111" s="114">
        <v>0</v>
      </c>
      <c r="P111" s="114">
        <v>0</v>
      </c>
      <c r="Q111" s="114">
        <v>0</v>
      </c>
      <c r="R111" s="114">
        <v>0</v>
      </c>
      <c r="S111" s="47"/>
    </row>
    <row r="112" spans="1:19" ht="12.75" customHeight="1" x14ac:dyDescent="0.2">
      <c r="A112" s="242"/>
      <c r="B112" s="242"/>
      <c r="C112" s="53" t="s">
        <v>3</v>
      </c>
      <c r="D112" s="54">
        <v>20</v>
      </c>
      <c r="E112" s="55">
        <v>0</v>
      </c>
      <c r="F112" s="55">
        <v>0</v>
      </c>
      <c r="G112" s="55">
        <v>0</v>
      </c>
      <c r="H112" s="55">
        <v>0</v>
      </c>
      <c r="I112" s="55">
        <v>0</v>
      </c>
      <c r="J112" s="55">
        <v>0</v>
      </c>
      <c r="K112" s="56">
        <v>0</v>
      </c>
      <c r="L112" s="46">
        <v>0</v>
      </c>
      <c r="M112" s="111"/>
      <c r="N112" s="113">
        <v>0</v>
      </c>
      <c r="O112" s="113">
        <v>0</v>
      </c>
      <c r="P112" s="113"/>
      <c r="Q112" s="113">
        <v>0</v>
      </c>
      <c r="R112" s="113">
        <v>0</v>
      </c>
      <c r="S112" s="47"/>
    </row>
    <row r="113" spans="1:19" ht="9" customHeight="1" x14ac:dyDescent="0.2">
      <c r="A113" s="242"/>
      <c r="B113" s="242"/>
      <c r="C113" s="48" t="s">
        <v>4</v>
      </c>
      <c r="D113" s="49">
        <v>21</v>
      </c>
      <c r="E113" s="50">
        <v>0</v>
      </c>
      <c r="F113" s="50">
        <v>0</v>
      </c>
      <c r="G113" s="50">
        <v>0</v>
      </c>
      <c r="H113" s="50">
        <v>0</v>
      </c>
      <c r="I113" s="50">
        <v>0</v>
      </c>
      <c r="J113" s="51">
        <v>0</v>
      </c>
      <c r="K113" s="50">
        <v>0</v>
      </c>
      <c r="L113" s="72">
        <v>0</v>
      </c>
      <c r="M113" s="112"/>
      <c r="N113" s="114">
        <v>0</v>
      </c>
      <c r="O113" s="114">
        <v>0</v>
      </c>
      <c r="P113" s="114">
        <v>0</v>
      </c>
      <c r="Q113" s="114">
        <v>0</v>
      </c>
      <c r="R113" s="114">
        <v>0</v>
      </c>
      <c r="S113" s="47"/>
    </row>
    <row r="114" spans="1:19" ht="12.75" customHeight="1" x14ac:dyDescent="0.2">
      <c r="A114" s="242"/>
      <c r="B114" s="242"/>
      <c r="C114" s="53" t="s">
        <v>3</v>
      </c>
      <c r="D114" s="54">
        <v>22</v>
      </c>
      <c r="E114" s="55">
        <v>0</v>
      </c>
      <c r="F114" s="55">
        <v>0</v>
      </c>
      <c r="G114" s="55">
        <v>0</v>
      </c>
      <c r="H114" s="55">
        <v>0</v>
      </c>
      <c r="I114" s="55">
        <v>0</v>
      </c>
      <c r="J114" s="55">
        <v>0</v>
      </c>
      <c r="K114" s="56">
        <v>0</v>
      </c>
      <c r="L114" s="46">
        <v>0</v>
      </c>
      <c r="M114" s="111"/>
      <c r="N114" s="113">
        <v>0</v>
      </c>
      <c r="O114" s="113">
        <v>0</v>
      </c>
      <c r="P114" s="113"/>
      <c r="Q114" s="113">
        <v>0</v>
      </c>
      <c r="R114" s="113">
        <v>0</v>
      </c>
      <c r="S114" s="47"/>
    </row>
    <row r="115" spans="1:19" ht="9" customHeight="1" x14ac:dyDescent="0.2">
      <c r="A115" s="242"/>
      <c r="B115" s="242"/>
      <c r="C115" s="48" t="s">
        <v>4</v>
      </c>
      <c r="D115" s="49">
        <v>23</v>
      </c>
      <c r="E115" s="50">
        <v>0</v>
      </c>
      <c r="F115" s="50">
        <v>0</v>
      </c>
      <c r="G115" s="50">
        <v>0</v>
      </c>
      <c r="H115" s="50">
        <v>0</v>
      </c>
      <c r="I115" s="50">
        <v>0</v>
      </c>
      <c r="J115" s="51">
        <v>0</v>
      </c>
      <c r="K115" s="50">
        <v>0</v>
      </c>
      <c r="L115" s="72">
        <v>0</v>
      </c>
      <c r="M115" s="112"/>
      <c r="N115" s="114">
        <v>0</v>
      </c>
      <c r="O115" s="114">
        <v>0</v>
      </c>
      <c r="P115" s="114">
        <v>0</v>
      </c>
      <c r="Q115" s="114">
        <v>0</v>
      </c>
      <c r="R115" s="114">
        <v>0</v>
      </c>
      <c r="S115" s="47"/>
    </row>
    <row r="116" spans="1:19" ht="12.75" customHeight="1" x14ac:dyDescent="0.2">
      <c r="A116" s="242"/>
      <c r="B116" s="242"/>
      <c r="C116" s="53" t="s">
        <v>3</v>
      </c>
      <c r="D116" s="54">
        <v>24</v>
      </c>
      <c r="E116" s="55">
        <v>0</v>
      </c>
      <c r="F116" s="55">
        <v>0</v>
      </c>
      <c r="G116" s="55">
        <v>0</v>
      </c>
      <c r="H116" s="55">
        <v>0</v>
      </c>
      <c r="I116" s="55">
        <v>0</v>
      </c>
      <c r="J116" s="55">
        <v>0</v>
      </c>
      <c r="K116" s="56">
        <v>0</v>
      </c>
      <c r="L116" s="46">
        <v>0</v>
      </c>
      <c r="M116" s="111"/>
      <c r="N116" s="113">
        <v>0</v>
      </c>
      <c r="O116" s="113">
        <v>0</v>
      </c>
      <c r="P116" s="113"/>
      <c r="Q116" s="113">
        <v>0</v>
      </c>
      <c r="R116" s="113">
        <v>0</v>
      </c>
      <c r="S116" s="47"/>
    </row>
    <row r="117" spans="1:19" ht="9" customHeight="1" x14ac:dyDescent="0.2">
      <c r="A117" s="242"/>
      <c r="B117" s="242"/>
      <c r="C117" s="48" t="s">
        <v>4</v>
      </c>
      <c r="D117" s="49">
        <v>25</v>
      </c>
      <c r="E117" s="50">
        <v>0</v>
      </c>
      <c r="F117" s="50">
        <v>0</v>
      </c>
      <c r="G117" s="50">
        <v>0</v>
      </c>
      <c r="H117" s="50">
        <v>0</v>
      </c>
      <c r="I117" s="50">
        <v>0</v>
      </c>
      <c r="J117" s="51">
        <v>0</v>
      </c>
      <c r="K117" s="50">
        <v>0</v>
      </c>
      <c r="L117" s="72">
        <v>0</v>
      </c>
      <c r="M117" s="112"/>
      <c r="N117" s="114">
        <v>0</v>
      </c>
      <c r="O117" s="114">
        <v>0</v>
      </c>
      <c r="P117" s="114">
        <v>0</v>
      </c>
      <c r="Q117" s="114">
        <v>0</v>
      </c>
      <c r="R117" s="114">
        <v>0</v>
      </c>
      <c r="S117" s="47"/>
    </row>
    <row r="118" spans="1:19" ht="12.75" customHeight="1" x14ac:dyDescent="0.2">
      <c r="A118" s="242"/>
      <c r="B118" s="242"/>
      <c r="C118" s="53" t="s">
        <v>3</v>
      </c>
      <c r="D118" s="54">
        <v>26</v>
      </c>
      <c r="E118" s="55">
        <v>0</v>
      </c>
      <c r="F118" s="55">
        <v>0</v>
      </c>
      <c r="G118" s="55">
        <v>0</v>
      </c>
      <c r="H118" s="55">
        <v>0</v>
      </c>
      <c r="I118" s="55">
        <v>0</v>
      </c>
      <c r="J118" s="55">
        <v>0</v>
      </c>
      <c r="K118" s="56">
        <v>0</v>
      </c>
      <c r="L118" s="46">
        <v>0</v>
      </c>
      <c r="M118" s="111"/>
      <c r="N118" s="113">
        <v>0</v>
      </c>
      <c r="O118" s="113">
        <v>0</v>
      </c>
      <c r="P118" s="113"/>
      <c r="Q118" s="113">
        <v>0</v>
      </c>
      <c r="R118" s="113">
        <v>0</v>
      </c>
      <c r="S118" s="47"/>
    </row>
    <row r="119" spans="1:19" ht="9" customHeight="1" x14ac:dyDescent="0.2">
      <c r="A119" s="242"/>
      <c r="B119" s="242"/>
      <c r="C119" s="48" t="s">
        <v>4</v>
      </c>
      <c r="D119" s="49">
        <v>27</v>
      </c>
      <c r="E119" s="50">
        <v>0</v>
      </c>
      <c r="F119" s="50">
        <v>0</v>
      </c>
      <c r="G119" s="50">
        <v>0</v>
      </c>
      <c r="H119" s="50">
        <v>0</v>
      </c>
      <c r="I119" s="50">
        <v>0</v>
      </c>
      <c r="J119" s="51">
        <v>0</v>
      </c>
      <c r="K119" s="50">
        <v>0</v>
      </c>
      <c r="L119" s="72">
        <v>0</v>
      </c>
      <c r="M119" s="112"/>
      <c r="N119" s="114">
        <v>0</v>
      </c>
      <c r="O119" s="114">
        <v>0</v>
      </c>
      <c r="P119" s="114">
        <v>0</v>
      </c>
      <c r="Q119" s="114">
        <v>0</v>
      </c>
      <c r="R119" s="114">
        <v>0</v>
      </c>
      <c r="S119" s="47"/>
    </row>
    <row r="120" spans="1:19" ht="12.75" customHeight="1" x14ac:dyDescent="0.2">
      <c r="A120" s="242"/>
      <c r="B120" s="242"/>
      <c r="C120" s="53" t="s">
        <v>3</v>
      </c>
      <c r="D120" s="54">
        <v>28</v>
      </c>
      <c r="E120" s="55">
        <v>0</v>
      </c>
      <c r="F120" s="55">
        <v>0</v>
      </c>
      <c r="G120" s="55">
        <v>0</v>
      </c>
      <c r="H120" s="55">
        <v>0</v>
      </c>
      <c r="I120" s="55">
        <v>0</v>
      </c>
      <c r="J120" s="55">
        <v>0</v>
      </c>
      <c r="K120" s="56">
        <v>0</v>
      </c>
      <c r="L120" s="46">
        <v>0</v>
      </c>
      <c r="M120" s="111"/>
      <c r="N120" s="113">
        <v>0</v>
      </c>
      <c r="O120" s="113">
        <v>0</v>
      </c>
      <c r="P120" s="113"/>
      <c r="Q120" s="113">
        <v>0</v>
      </c>
      <c r="R120" s="113">
        <v>0</v>
      </c>
      <c r="S120" s="47"/>
    </row>
    <row r="121" spans="1:19" ht="9" customHeight="1" x14ac:dyDescent="0.2">
      <c r="A121" s="242"/>
      <c r="B121" s="242"/>
      <c r="C121" s="48" t="s">
        <v>4</v>
      </c>
      <c r="D121" s="49">
        <v>29</v>
      </c>
      <c r="E121" s="50">
        <v>0</v>
      </c>
      <c r="F121" s="50">
        <v>0</v>
      </c>
      <c r="G121" s="50">
        <v>0</v>
      </c>
      <c r="H121" s="50">
        <v>0</v>
      </c>
      <c r="I121" s="50">
        <v>0</v>
      </c>
      <c r="J121" s="51">
        <v>0</v>
      </c>
      <c r="K121" s="50">
        <v>0</v>
      </c>
      <c r="L121" s="72">
        <v>0</v>
      </c>
      <c r="M121" s="112"/>
      <c r="N121" s="114">
        <v>0</v>
      </c>
      <c r="O121" s="114">
        <v>0</v>
      </c>
      <c r="P121" s="114">
        <v>0</v>
      </c>
      <c r="Q121" s="114">
        <v>0</v>
      </c>
      <c r="R121" s="114">
        <v>0</v>
      </c>
      <c r="S121" s="47"/>
    </row>
    <row r="122" spans="1:19" ht="12.75" customHeight="1" x14ac:dyDescent="0.2">
      <c r="A122" s="242"/>
      <c r="B122" s="242"/>
      <c r="C122" s="53" t="s">
        <v>3</v>
      </c>
      <c r="D122" s="54">
        <v>30</v>
      </c>
      <c r="E122" s="55">
        <v>0</v>
      </c>
      <c r="F122" s="55">
        <v>0</v>
      </c>
      <c r="G122" s="55">
        <v>0</v>
      </c>
      <c r="H122" s="55">
        <v>0</v>
      </c>
      <c r="I122" s="55">
        <v>0</v>
      </c>
      <c r="J122" s="55">
        <v>0</v>
      </c>
      <c r="K122" s="56">
        <v>0</v>
      </c>
      <c r="L122" s="46">
        <v>0</v>
      </c>
      <c r="M122" s="111"/>
      <c r="N122" s="113">
        <v>0</v>
      </c>
      <c r="O122" s="113">
        <v>0</v>
      </c>
      <c r="P122" s="113"/>
      <c r="Q122" s="113">
        <v>0</v>
      </c>
      <c r="R122" s="113">
        <v>0</v>
      </c>
      <c r="S122" s="47"/>
    </row>
    <row r="123" spans="1:19" ht="9" customHeight="1" x14ac:dyDescent="0.2">
      <c r="A123" s="242"/>
      <c r="B123" s="242"/>
      <c r="C123" s="48" t="s">
        <v>4</v>
      </c>
      <c r="D123" s="49">
        <v>33</v>
      </c>
      <c r="E123" s="50">
        <v>0</v>
      </c>
      <c r="F123" s="50">
        <v>0</v>
      </c>
      <c r="G123" s="50">
        <v>0</v>
      </c>
      <c r="H123" s="50">
        <v>0</v>
      </c>
      <c r="I123" s="50">
        <v>0</v>
      </c>
      <c r="J123" s="51">
        <v>0</v>
      </c>
      <c r="K123" s="50">
        <v>0</v>
      </c>
      <c r="L123" s="72">
        <v>0</v>
      </c>
      <c r="M123" s="112"/>
      <c r="N123" s="114">
        <v>0</v>
      </c>
      <c r="O123" s="114">
        <v>0</v>
      </c>
      <c r="P123" s="114">
        <v>0</v>
      </c>
      <c r="Q123" s="114">
        <v>0</v>
      </c>
      <c r="R123" s="114">
        <v>0</v>
      </c>
      <c r="S123" s="47"/>
    </row>
    <row r="124" spans="1:19" ht="12.75" customHeight="1" x14ac:dyDescent="0.2">
      <c r="A124" s="242"/>
      <c r="B124" s="242"/>
      <c r="C124" s="53" t="s">
        <v>3</v>
      </c>
      <c r="D124" s="54">
        <v>34</v>
      </c>
      <c r="E124" s="55">
        <v>0</v>
      </c>
      <c r="F124" s="55">
        <v>0</v>
      </c>
      <c r="G124" s="55">
        <v>0</v>
      </c>
      <c r="H124" s="55">
        <v>0</v>
      </c>
      <c r="I124" s="55">
        <v>0</v>
      </c>
      <c r="J124" s="55">
        <v>0</v>
      </c>
      <c r="K124" s="56">
        <v>0</v>
      </c>
      <c r="L124" s="46">
        <v>0</v>
      </c>
      <c r="M124" s="111"/>
      <c r="N124" s="113">
        <v>0</v>
      </c>
      <c r="O124" s="113">
        <v>0</v>
      </c>
      <c r="P124" s="113"/>
      <c r="Q124" s="113">
        <v>0</v>
      </c>
      <c r="R124" s="113">
        <v>0</v>
      </c>
      <c r="S124" s="47"/>
    </row>
    <row r="125" spans="1:19" ht="9" customHeight="1" x14ac:dyDescent="0.2">
      <c r="A125" s="242"/>
      <c r="B125" s="242"/>
      <c r="C125" s="48" t="s">
        <v>4</v>
      </c>
      <c r="D125" s="49">
        <v>35</v>
      </c>
      <c r="E125" s="50">
        <v>0</v>
      </c>
      <c r="F125" s="50">
        <v>0</v>
      </c>
      <c r="G125" s="50">
        <v>0</v>
      </c>
      <c r="H125" s="50">
        <v>0</v>
      </c>
      <c r="I125" s="50">
        <v>0</v>
      </c>
      <c r="J125" s="51">
        <v>0</v>
      </c>
      <c r="K125" s="50">
        <v>0</v>
      </c>
      <c r="L125" s="72">
        <v>0</v>
      </c>
      <c r="M125" s="112"/>
      <c r="N125" s="114">
        <v>0</v>
      </c>
      <c r="O125" s="114">
        <v>0</v>
      </c>
      <c r="P125" s="114">
        <v>0</v>
      </c>
      <c r="Q125" s="114">
        <v>0</v>
      </c>
      <c r="R125" s="114">
        <v>0</v>
      </c>
      <c r="S125" s="47"/>
    </row>
    <row r="126" spans="1:19" ht="12.75" customHeight="1" x14ac:dyDescent="0.2">
      <c r="A126" s="242"/>
      <c r="B126" s="242"/>
      <c r="C126" s="53" t="s">
        <v>3</v>
      </c>
      <c r="D126" s="54">
        <v>36</v>
      </c>
      <c r="E126" s="55">
        <v>0</v>
      </c>
      <c r="F126" s="55">
        <v>0</v>
      </c>
      <c r="G126" s="55">
        <v>0</v>
      </c>
      <c r="H126" s="55">
        <v>0</v>
      </c>
      <c r="I126" s="55">
        <v>0</v>
      </c>
      <c r="J126" s="55">
        <v>0</v>
      </c>
      <c r="K126" s="56">
        <v>0</v>
      </c>
      <c r="L126" s="46">
        <v>0</v>
      </c>
      <c r="M126" s="111"/>
      <c r="N126" s="113">
        <v>0</v>
      </c>
      <c r="O126" s="113">
        <v>0</v>
      </c>
      <c r="P126" s="113"/>
      <c r="Q126" s="113">
        <v>0</v>
      </c>
      <c r="R126" s="113">
        <v>0</v>
      </c>
      <c r="S126" s="47"/>
    </row>
    <row r="127" spans="1:19" ht="9" customHeight="1" x14ac:dyDescent="0.2">
      <c r="A127" s="242"/>
      <c r="B127" s="242"/>
      <c r="C127" s="48" t="s">
        <v>4</v>
      </c>
      <c r="D127" s="49">
        <v>37</v>
      </c>
      <c r="E127" s="50">
        <v>0</v>
      </c>
      <c r="F127" s="50">
        <v>0</v>
      </c>
      <c r="G127" s="50">
        <v>0</v>
      </c>
      <c r="H127" s="50">
        <v>0</v>
      </c>
      <c r="I127" s="50">
        <v>0</v>
      </c>
      <c r="J127" s="51">
        <v>0</v>
      </c>
      <c r="K127" s="50">
        <v>0</v>
      </c>
      <c r="L127" s="72">
        <v>0</v>
      </c>
      <c r="M127" s="112"/>
      <c r="N127" s="114">
        <v>0</v>
      </c>
      <c r="O127" s="114">
        <v>0</v>
      </c>
      <c r="P127" s="114">
        <v>0</v>
      </c>
      <c r="Q127" s="114">
        <v>0</v>
      </c>
      <c r="R127" s="114">
        <v>0</v>
      </c>
      <c r="S127" s="47"/>
    </row>
    <row r="128" spans="1:19" ht="12.75" customHeight="1" x14ac:dyDescent="0.2">
      <c r="A128" s="242"/>
      <c r="B128" s="242"/>
      <c r="C128" s="53" t="s">
        <v>3</v>
      </c>
      <c r="D128" s="54">
        <v>38</v>
      </c>
      <c r="E128" s="55">
        <v>0</v>
      </c>
      <c r="F128" s="55">
        <v>0</v>
      </c>
      <c r="G128" s="55">
        <v>0</v>
      </c>
      <c r="H128" s="55">
        <v>0</v>
      </c>
      <c r="I128" s="55">
        <v>0</v>
      </c>
      <c r="J128" s="55">
        <v>0</v>
      </c>
      <c r="K128" s="56">
        <v>0</v>
      </c>
      <c r="L128" s="46">
        <v>0</v>
      </c>
      <c r="M128" s="111"/>
      <c r="N128" s="113">
        <v>0</v>
      </c>
      <c r="O128" s="113">
        <v>0</v>
      </c>
      <c r="P128" s="113"/>
      <c r="Q128" s="113">
        <v>0</v>
      </c>
      <c r="R128" s="113">
        <v>0</v>
      </c>
      <c r="S128" s="47"/>
    </row>
    <row r="129" spans="1:19" ht="9" customHeight="1" x14ac:dyDescent="0.2">
      <c r="A129" s="242"/>
      <c r="B129" s="242"/>
      <c r="C129" s="48" t="s">
        <v>4</v>
      </c>
      <c r="D129" s="49">
        <v>39</v>
      </c>
      <c r="E129" s="50">
        <v>0</v>
      </c>
      <c r="F129" s="50">
        <v>0</v>
      </c>
      <c r="G129" s="50">
        <v>0</v>
      </c>
      <c r="H129" s="50">
        <v>0</v>
      </c>
      <c r="I129" s="50">
        <v>0</v>
      </c>
      <c r="J129" s="51">
        <v>0</v>
      </c>
      <c r="K129" s="50">
        <v>0</v>
      </c>
      <c r="L129" s="72">
        <v>0</v>
      </c>
      <c r="M129" s="112"/>
      <c r="N129" s="114">
        <v>0</v>
      </c>
      <c r="O129" s="114">
        <v>0</v>
      </c>
      <c r="P129" s="114">
        <v>0</v>
      </c>
      <c r="Q129" s="114">
        <v>0</v>
      </c>
      <c r="R129" s="114">
        <v>0</v>
      </c>
      <c r="S129" s="47"/>
    </row>
    <row r="130" spans="1:19" ht="12.75" customHeight="1" x14ac:dyDescent="0.2">
      <c r="A130" s="242"/>
      <c r="B130" s="242"/>
      <c r="C130" s="53" t="s">
        <v>3</v>
      </c>
      <c r="D130" s="54">
        <v>40</v>
      </c>
      <c r="E130" s="55">
        <v>0</v>
      </c>
      <c r="F130" s="55">
        <v>0</v>
      </c>
      <c r="G130" s="55">
        <v>0</v>
      </c>
      <c r="H130" s="55">
        <v>0</v>
      </c>
      <c r="I130" s="55">
        <v>0</v>
      </c>
      <c r="J130" s="55">
        <v>0</v>
      </c>
      <c r="K130" s="56">
        <v>0</v>
      </c>
      <c r="L130" s="46">
        <v>0</v>
      </c>
      <c r="M130" s="111"/>
      <c r="N130" s="113">
        <v>0</v>
      </c>
      <c r="O130" s="113">
        <v>0</v>
      </c>
      <c r="P130" s="113"/>
      <c r="Q130" s="113">
        <v>0</v>
      </c>
      <c r="R130" s="113">
        <v>0</v>
      </c>
      <c r="S130" s="47"/>
    </row>
    <row r="131" spans="1:19" ht="9" customHeight="1" x14ac:dyDescent="0.2">
      <c r="A131" s="243"/>
      <c r="B131" s="243"/>
      <c r="C131" s="58"/>
      <c r="D131" s="59"/>
      <c r="E131" s="61">
        <v>0</v>
      </c>
      <c r="F131" s="61">
        <v>0</v>
      </c>
      <c r="G131" s="61">
        <v>0</v>
      </c>
      <c r="H131" s="61">
        <v>0</v>
      </c>
      <c r="I131" s="61">
        <v>0</v>
      </c>
      <c r="J131" s="60">
        <v>0</v>
      </c>
      <c r="K131" s="61">
        <v>0</v>
      </c>
      <c r="L131" s="72">
        <v>0</v>
      </c>
      <c r="M131" s="112"/>
      <c r="N131" s="114">
        <v>0</v>
      </c>
      <c r="O131" s="114">
        <v>0</v>
      </c>
      <c r="P131" s="114">
        <v>0</v>
      </c>
      <c r="Q131" s="114">
        <v>0</v>
      </c>
      <c r="R131" s="114">
        <v>0</v>
      </c>
      <c r="S131" s="47"/>
    </row>
    <row r="132" spans="1:19" ht="12.75" customHeight="1" x14ac:dyDescent="0.2">
      <c r="A132" s="239">
        <v>33543</v>
      </c>
      <c r="B132" s="239">
        <v>33969</v>
      </c>
      <c r="C132" s="42" t="s">
        <v>3</v>
      </c>
      <c r="D132" s="43">
        <v>0</v>
      </c>
      <c r="E132" s="44">
        <v>0</v>
      </c>
      <c r="F132" s="44">
        <v>0</v>
      </c>
      <c r="G132" s="44">
        <v>0</v>
      </c>
      <c r="H132" s="44">
        <v>0</v>
      </c>
      <c r="I132" s="44">
        <v>0</v>
      </c>
      <c r="J132" s="44">
        <v>0</v>
      </c>
      <c r="K132" s="45">
        <v>0</v>
      </c>
      <c r="L132" s="46">
        <v>0</v>
      </c>
      <c r="M132" s="111"/>
      <c r="N132" s="113">
        <v>0</v>
      </c>
      <c r="O132" s="113">
        <v>0</v>
      </c>
      <c r="P132" s="113"/>
      <c r="Q132" s="113">
        <v>0</v>
      </c>
      <c r="R132" s="113">
        <v>0</v>
      </c>
      <c r="S132" s="47"/>
    </row>
    <row r="133" spans="1:19" ht="9" customHeight="1" x14ac:dyDescent="0.2">
      <c r="A133" s="240"/>
      <c r="B133" s="240"/>
      <c r="C133" s="48" t="s">
        <v>4</v>
      </c>
      <c r="D133" s="49">
        <v>0</v>
      </c>
      <c r="E133" s="50">
        <v>0</v>
      </c>
      <c r="F133" s="50">
        <v>0</v>
      </c>
      <c r="G133" s="50">
        <v>0</v>
      </c>
      <c r="H133" s="50">
        <v>0</v>
      </c>
      <c r="I133" s="50">
        <v>0</v>
      </c>
      <c r="J133" s="51">
        <v>0</v>
      </c>
      <c r="K133" s="50">
        <v>0</v>
      </c>
      <c r="L133" s="72">
        <v>0</v>
      </c>
      <c r="M133" s="112"/>
      <c r="N133" s="114">
        <v>0</v>
      </c>
      <c r="O133" s="114">
        <v>0</v>
      </c>
      <c r="P133" s="114">
        <v>0</v>
      </c>
      <c r="Q133" s="114">
        <v>0</v>
      </c>
      <c r="R133" s="114">
        <v>0</v>
      </c>
      <c r="S133" s="47"/>
    </row>
    <row r="134" spans="1:19" ht="12.75" customHeight="1" x14ac:dyDescent="0.2">
      <c r="A134" s="241">
        <v>33543</v>
      </c>
      <c r="B134" s="241">
        <v>33969</v>
      </c>
      <c r="C134" s="53" t="s">
        <v>3</v>
      </c>
      <c r="D134" s="54">
        <v>1</v>
      </c>
      <c r="E134" s="55">
        <v>0</v>
      </c>
      <c r="F134" s="55">
        <v>0</v>
      </c>
      <c r="G134" s="55">
        <v>0</v>
      </c>
      <c r="H134" s="55">
        <v>0</v>
      </c>
      <c r="I134" s="55">
        <v>0</v>
      </c>
      <c r="J134" s="55">
        <v>0</v>
      </c>
      <c r="K134" s="56">
        <v>0</v>
      </c>
      <c r="L134" s="46">
        <v>0</v>
      </c>
      <c r="M134" s="111"/>
      <c r="N134" s="113">
        <v>0</v>
      </c>
      <c r="O134" s="113">
        <v>0</v>
      </c>
      <c r="P134" s="113"/>
      <c r="Q134" s="113">
        <v>0</v>
      </c>
      <c r="R134" s="113">
        <v>0</v>
      </c>
      <c r="S134" s="47"/>
    </row>
    <row r="135" spans="1:19" ht="9" customHeight="1" x14ac:dyDescent="0.2">
      <c r="A135" s="241"/>
      <c r="B135" s="241"/>
      <c r="C135" s="48" t="s">
        <v>4</v>
      </c>
      <c r="D135" s="49">
        <v>2</v>
      </c>
      <c r="E135" s="50">
        <v>0</v>
      </c>
      <c r="F135" s="50">
        <v>0</v>
      </c>
      <c r="G135" s="50">
        <v>0</v>
      </c>
      <c r="H135" s="50">
        <v>0</v>
      </c>
      <c r="I135" s="50">
        <v>0</v>
      </c>
      <c r="J135" s="51">
        <v>0</v>
      </c>
      <c r="K135" s="50">
        <v>0</v>
      </c>
      <c r="L135" s="72">
        <v>0</v>
      </c>
      <c r="M135" s="112"/>
      <c r="N135" s="114">
        <v>0</v>
      </c>
      <c r="O135" s="114">
        <v>0</v>
      </c>
      <c r="P135" s="114">
        <v>0</v>
      </c>
      <c r="Q135" s="114">
        <v>0</v>
      </c>
      <c r="R135" s="114">
        <v>0</v>
      </c>
      <c r="S135" s="47"/>
    </row>
    <row r="136" spans="1:19" ht="12.75" customHeight="1" x14ac:dyDescent="0.2">
      <c r="A136" s="242"/>
      <c r="B136" s="242"/>
      <c r="C136" s="53" t="s">
        <v>3</v>
      </c>
      <c r="D136" s="54">
        <v>3</v>
      </c>
      <c r="E136" s="55">
        <v>0</v>
      </c>
      <c r="F136" s="55">
        <v>0</v>
      </c>
      <c r="G136" s="55">
        <v>0</v>
      </c>
      <c r="H136" s="55">
        <v>0</v>
      </c>
      <c r="I136" s="55">
        <v>0</v>
      </c>
      <c r="J136" s="55">
        <v>0</v>
      </c>
      <c r="K136" s="56">
        <v>0</v>
      </c>
      <c r="L136" s="46">
        <v>0</v>
      </c>
      <c r="M136" s="111"/>
      <c r="N136" s="113">
        <v>0</v>
      </c>
      <c r="O136" s="113">
        <v>0</v>
      </c>
      <c r="P136" s="113"/>
      <c r="Q136" s="113">
        <v>0</v>
      </c>
      <c r="R136" s="113">
        <v>0</v>
      </c>
      <c r="S136" s="47"/>
    </row>
    <row r="137" spans="1:19" ht="9" customHeight="1" x14ac:dyDescent="0.2">
      <c r="A137" s="242"/>
      <c r="B137" s="242"/>
      <c r="C137" s="48" t="s">
        <v>4</v>
      </c>
      <c r="D137" s="49">
        <v>4</v>
      </c>
      <c r="E137" s="50">
        <v>0</v>
      </c>
      <c r="F137" s="50">
        <v>0</v>
      </c>
      <c r="G137" s="50">
        <v>0</v>
      </c>
      <c r="H137" s="50">
        <v>0</v>
      </c>
      <c r="I137" s="50">
        <v>0</v>
      </c>
      <c r="J137" s="51">
        <v>0</v>
      </c>
      <c r="K137" s="50">
        <v>0</v>
      </c>
      <c r="L137" s="72">
        <v>0</v>
      </c>
      <c r="M137" s="112"/>
      <c r="N137" s="114">
        <v>0</v>
      </c>
      <c r="O137" s="114">
        <v>0</v>
      </c>
      <c r="P137" s="114">
        <v>0</v>
      </c>
      <c r="Q137" s="114">
        <v>0</v>
      </c>
      <c r="R137" s="114">
        <v>0</v>
      </c>
      <c r="S137" s="47"/>
    </row>
    <row r="138" spans="1:19" ht="12.75" customHeight="1" x14ac:dyDescent="0.2">
      <c r="A138" s="242"/>
      <c r="B138" s="242"/>
      <c r="C138" s="53" t="s">
        <v>3</v>
      </c>
      <c r="D138" s="54">
        <v>5</v>
      </c>
      <c r="E138" s="55">
        <v>0</v>
      </c>
      <c r="F138" s="55">
        <v>0</v>
      </c>
      <c r="G138" s="55">
        <v>0</v>
      </c>
      <c r="H138" s="55">
        <v>0</v>
      </c>
      <c r="I138" s="55">
        <v>0</v>
      </c>
      <c r="J138" s="55">
        <v>0</v>
      </c>
      <c r="K138" s="56">
        <v>0</v>
      </c>
      <c r="L138" s="46">
        <v>0</v>
      </c>
      <c r="M138" s="111"/>
      <c r="N138" s="113">
        <v>0</v>
      </c>
      <c r="O138" s="113">
        <v>0</v>
      </c>
      <c r="P138" s="113"/>
      <c r="Q138" s="113">
        <v>0</v>
      </c>
      <c r="R138" s="113">
        <v>0</v>
      </c>
      <c r="S138" s="47"/>
    </row>
    <row r="139" spans="1:19" ht="9" customHeight="1" x14ac:dyDescent="0.2">
      <c r="A139" s="242"/>
      <c r="B139" s="242"/>
      <c r="C139" s="48" t="s">
        <v>4</v>
      </c>
      <c r="D139" s="49">
        <v>6</v>
      </c>
      <c r="E139" s="50">
        <v>0</v>
      </c>
      <c r="F139" s="50">
        <v>0</v>
      </c>
      <c r="G139" s="50">
        <v>0</v>
      </c>
      <c r="H139" s="50">
        <v>0</v>
      </c>
      <c r="I139" s="50">
        <v>0</v>
      </c>
      <c r="J139" s="51">
        <v>0</v>
      </c>
      <c r="K139" s="50">
        <v>0</v>
      </c>
      <c r="L139" s="72">
        <v>0</v>
      </c>
      <c r="M139" s="112"/>
      <c r="N139" s="114">
        <v>0</v>
      </c>
      <c r="O139" s="114">
        <v>0</v>
      </c>
      <c r="P139" s="114">
        <v>0</v>
      </c>
      <c r="Q139" s="114">
        <v>0</v>
      </c>
      <c r="R139" s="114">
        <v>0</v>
      </c>
      <c r="S139" s="47"/>
    </row>
    <row r="140" spans="1:19" ht="12.75" customHeight="1" x14ac:dyDescent="0.2">
      <c r="A140" s="242"/>
      <c r="B140" s="242"/>
      <c r="C140" s="53" t="s">
        <v>3</v>
      </c>
      <c r="D140" s="54">
        <v>7</v>
      </c>
      <c r="E140" s="55">
        <v>0</v>
      </c>
      <c r="F140" s="55">
        <v>0</v>
      </c>
      <c r="G140" s="55">
        <v>0</v>
      </c>
      <c r="H140" s="55">
        <v>0</v>
      </c>
      <c r="I140" s="55">
        <v>0</v>
      </c>
      <c r="J140" s="55">
        <v>0</v>
      </c>
      <c r="K140" s="56">
        <v>0</v>
      </c>
      <c r="L140" s="46">
        <v>0</v>
      </c>
      <c r="M140" s="111"/>
      <c r="N140" s="113">
        <v>0</v>
      </c>
      <c r="O140" s="113">
        <v>0</v>
      </c>
      <c r="P140" s="113"/>
      <c r="Q140" s="113">
        <v>0</v>
      </c>
      <c r="R140" s="113">
        <v>0</v>
      </c>
      <c r="S140" s="47"/>
    </row>
    <row r="141" spans="1:19" ht="9" customHeight="1" x14ac:dyDescent="0.2">
      <c r="A141" s="242"/>
      <c r="B141" s="242"/>
      <c r="C141" s="48" t="s">
        <v>4</v>
      </c>
      <c r="D141" s="49">
        <v>8</v>
      </c>
      <c r="E141" s="50">
        <v>0</v>
      </c>
      <c r="F141" s="50">
        <v>0</v>
      </c>
      <c r="G141" s="50">
        <v>0</v>
      </c>
      <c r="H141" s="50">
        <v>0</v>
      </c>
      <c r="I141" s="50">
        <v>0</v>
      </c>
      <c r="J141" s="51">
        <v>0</v>
      </c>
      <c r="K141" s="50">
        <v>0</v>
      </c>
      <c r="L141" s="72">
        <v>0</v>
      </c>
      <c r="M141" s="112"/>
      <c r="N141" s="114">
        <v>0</v>
      </c>
      <c r="O141" s="114">
        <v>0</v>
      </c>
      <c r="P141" s="114">
        <v>0</v>
      </c>
      <c r="Q141" s="114">
        <v>0</v>
      </c>
      <c r="R141" s="114">
        <v>0</v>
      </c>
      <c r="S141" s="47"/>
    </row>
    <row r="142" spans="1:19" ht="12.75" customHeight="1" x14ac:dyDescent="0.2">
      <c r="A142" s="242"/>
      <c r="B142" s="242"/>
      <c r="C142" s="53" t="s">
        <v>3</v>
      </c>
      <c r="D142" s="54">
        <v>9</v>
      </c>
      <c r="E142" s="55">
        <v>0</v>
      </c>
      <c r="F142" s="55">
        <v>0</v>
      </c>
      <c r="G142" s="55">
        <v>0</v>
      </c>
      <c r="H142" s="55">
        <v>0</v>
      </c>
      <c r="I142" s="55">
        <v>0</v>
      </c>
      <c r="J142" s="55">
        <v>0</v>
      </c>
      <c r="K142" s="56">
        <v>0</v>
      </c>
      <c r="L142" s="46">
        <v>0</v>
      </c>
      <c r="M142" s="111"/>
      <c r="N142" s="113">
        <v>0</v>
      </c>
      <c r="O142" s="113">
        <v>0</v>
      </c>
      <c r="P142" s="113"/>
      <c r="Q142" s="113">
        <v>0</v>
      </c>
      <c r="R142" s="113">
        <v>0</v>
      </c>
      <c r="S142" s="47"/>
    </row>
    <row r="143" spans="1:19" ht="9" customHeight="1" x14ac:dyDescent="0.2">
      <c r="A143" s="242"/>
      <c r="B143" s="242"/>
      <c r="C143" s="48" t="s">
        <v>4</v>
      </c>
      <c r="D143" s="49">
        <v>10</v>
      </c>
      <c r="E143" s="50">
        <v>0</v>
      </c>
      <c r="F143" s="50">
        <v>0</v>
      </c>
      <c r="G143" s="50">
        <v>0</v>
      </c>
      <c r="H143" s="50">
        <v>0</v>
      </c>
      <c r="I143" s="50">
        <v>0</v>
      </c>
      <c r="J143" s="51">
        <v>0</v>
      </c>
      <c r="K143" s="50">
        <v>0</v>
      </c>
      <c r="L143" s="72">
        <v>0</v>
      </c>
      <c r="M143" s="112"/>
      <c r="N143" s="114">
        <v>0</v>
      </c>
      <c r="O143" s="114">
        <v>0</v>
      </c>
      <c r="P143" s="114">
        <v>0</v>
      </c>
      <c r="Q143" s="114">
        <v>0</v>
      </c>
      <c r="R143" s="114">
        <v>0</v>
      </c>
      <c r="S143" s="47"/>
    </row>
    <row r="144" spans="1:19" ht="12.75" customHeight="1" x14ac:dyDescent="0.2">
      <c r="A144" s="242"/>
      <c r="B144" s="242"/>
      <c r="C144" s="53" t="s">
        <v>3</v>
      </c>
      <c r="D144" s="54">
        <v>11</v>
      </c>
      <c r="E144" s="55">
        <v>0</v>
      </c>
      <c r="F144" s="55">
        <v>0</v>
      </c>
      <c r="G144" s="55">
        <v>0</v>
      </c>
      <c r="H144" s="55">
        <v>0</v>
      </c>
      <c r="I144" s="55">
        <v>0</v>
      </c>
      <c r="J144" s="55">
        <v>0</v>
      </c>
      <c r="K144" s="56">
        <v>0</v>
      </c>
      <c r="L144" s="46">
        <v>0</v>
      </c>
      <c r="M144" s="111"/>
      <c r="N144" s="113">
        <v>0</v>
      </c>
      <c r="O144" s="113">
        <v>0</v>
      </c>
      <c r="P144" s="113"/>
      <c r="Q144" s="113">
        <v>0</v>
      </c>
      <c r="R144" s="113">
        <v>0</v>
      </c>
      <c r="S144" s="47"/>
    </row>
    <row r="145" spans="1:19" ht="9" customHeight="1" x14ac:dyDescent="0.2">
      <c r="A145" s="242"/>
      <c r="B145" s="242"/>
      <c r="C145" s="48" t="s">
        <v>4</v>
      </c>
      <c r="D145" s="49">
        <v>12</v>
      </c>
      <c r="E145" s="50">
        <v>0</v>
      </c>
      <c r="F145" s="50">
        <v>0</v>
      </c>
      <c r="G145" s="50">
        <v>0</v>
      </c>
      <c r="H145" s="50">
        <v>0</v>
      </c>
      <c r="I145" s="50">
        <v>0</v>
      </c>
      <c r="J145" s="51">
        <v>0</v>
      </c>
      <c r="K145" s="50">
        <v>0</v>
      </c>
      <c r="L145" s="72">
        <v>0</v>
      </c>
      <c r="M145" s="112"/>
      <c r="N145" s="114">
        <v>0</v>
      </c>
      <c r="O145" s="114">
        <v>0</v>
      </c>
      <c r="P145" s="114">
        <v>0</v>
      </c>
      <c r="Q145" s="114">
        <v>0</v>
      </c>
      <c r="R145" s="114">
        <v>0</v>
      </c>
      <c r="S145" s="47"/>
    </row>
    <row r="146" spans="1:19" ht="12.75" customHeight="1" x14ac:dyDescent="0.2">
      <c r="A146" s="242"/>
      <c r="B146" s="242"/>
      <c r="C146" s="53" t="s">
        <v>3</v>
      </c>
      <c r="D146" s="54">
        <v>13</v>
      </c>
      <c r="E146" s="55">
        <v>0</v>
      </c>
      <c r="F146" s="55">
        <v>0</v>
      </c>
      <c r="G146" s="55">
        <v>0</v>
      </c>
      <c r="H146" s="55">
        <v>0</v>
      </c>
      <c r="I146" s="55">
        <v>0</v>
      </c>
      <c r="J146" s="55">
        <v>0</v>
      </c>
      <c r="K146" s="56">
        <v>0</v>
      </c>
      <c r="L146" s="46">
        <v>0</v>
      </c>
      <c r="M146" s="111"/>
      <c r="N146" s="113">
        <v>0</v>
      </c>
      <c r="O146" s="113">
        <v>0</v>
      </c>
      <c r="P146" s="113"/>
      <c r="Q146" s="113">
        <v>0</v>
      </c>
      <c r="R146" s="113">
        <v>0</v>
      </c>
      <c r="S146" s="47"/>
    </row>
    <row r="147" spans="1:19" ht="9" customHeight="1" x14ac:dyDescent="0.2">
      <c r="A147" s="242"/>
      <c r="B147" s="242"/>
      <c r="C147" s="48" t="s">
        <v>4</v>
      </c>
      <c r="D147" s="49">
        <v>14</v>
      </c>
      <c r="E147" s="50">
        <v>0</v>
      </c>
      <c r="F147" s="50">
        <v>0</v>
      </c>
      <c r="G147" s="50">
        <v>0</v>
      </c>
      <c r="H147" s="50">
        <v>0</v>
      </c>
      <c r="I147" s="50">
        <v>0</v>
      </c>
      <c r="J147" s="51">
        <v>0</v>
      </c>
      <c r="K147" s="50">
        <v>0</v>
      </c>
      <c r="L147" s="72">
        <v>0</v>
      </c>
      <c r="M147" s="112"/>
      <c r="N147" s="114">
        <v>0</v>
      </c>
      <c r="O147" s="114">
        <v>0</v>
      </c>
      <c r="P147" s="114">
        <v>0</v>
      </c>
      <c r="Q147" s="114">
        <v>0</v>
      </c>
      <c r="R147" s="114">
        <v>0</v>
      </c>
      <c r="S147" s="47"/>
    </row>
    <row r="148" spans="1:19" ht="12.75" customHeight="1" x14ac:dyDescent="0.2">
      <c r="A148" s="242"/>
      <c r="B148" s="242"/>
      <c r="C148" s="53" t="s">
        <v>3</v>
      </c>
      <c r="D148" s="54">
        <v>15</v>
      </c>
      <c r="E148" s="55">
        <v>0</v>
      </c>
      <c r="F148" s="55">
        <v>0</v>
      </c>
      <c r="G148" s="55">
        <v>0</v>
      </c>
      <c r="H148" s="55">
        <v>0</v>
      </c>
      <c r="I148" s="55">
        <v>0</v>
      </c>
      <c r="J148" s="55">
        <v>0</v>
      </c>
      <c r="K148" s="56">
        <v>0</v>
      </c>
      <c r="L148" s="46">
        <v>0</v>
      </c>
      <c r="M148" s="111"/>
      <c r="N148" s="113">
        <v>0</v>
      </c>
      <c r="O148" s="113">
        <v>0</v>
      </c>
      <c r="P148" s="113"/>
      <c r="Q148" s="113">
        <v>0</v>
      </c>
      <c r="R148" s="113">
        <v>0</v>
      </c>
      <c r="S148" s="47"/>
    </row>
    <row r="149" spans="1:19" ht="9" customHeight="1" x14ac:dyDescent="0.2">
      <c r="A149" s="242"/>
      <c r="B149" s="242"/>
      <c r="C149" s="48" t="s">
        <v>4</v>
      </c>
      <c r="D149" s="49">
        <v>16</v>
      </c>
      <c r="E149" s="50">
        <v>0</v>
      </c>
      <c r="F149" s="50">
        <v>0</v>
      </c>
      <c r="G149" s="50">
        <v>0</v>
      </c>
      <c r="H149" s="50">
        <v>0</v>
      </c>
      <c r="I149" s="50">
        <v>0</v>
      </c>
      <c r="J149" s="51">
        <v>0</v>
      </c>
      <c r="K149" s="50">
        <v>0</v>
      </c>
      <c r="L149" s="72">
        <v>0</v>
      </c>
      <c r="M149" s="112"/>
      <c r="N149" s="114">
        <v>0</v>
      </c>
      <c r="O149" s="114">
        <v>0</v>
      </c>
      <c r="P149" s="114">
        <v>0</v>
      </c>
      <c r="Q149" s="114">
        <v>0</v>
      </c>
      <c r="R149" s="114">
        <v>0</v>
      </c>
      <c r="S149" s="47"/>
    </row>
    <row r="150" spans="1:19" ht="12.75" customHeight="1" x14ac:dyDescent="0.2">
      <c r="A150" s="242"/>
      <c r="B150" s="242"/>
      <c r="C150" s="53" t="s">
        <v>3</v>
      </c>
      <c r="D150" s="54">
        <v>17</v>
      </c>
      <c r="E150" s="55">
        <v>0</v>
      </c>
      <c r="F150" s="55">
        <v>0</v>
      </c>
      <c r="G150" s="55">
        <v>0</v>
      </c>
      <c r="H150" s="55">
        <v>0</v>
      </c>
      <c r="I150" s="55">
        <v>0</v>
      </c>
      <c r="J150" s="55">
        <v>0</v>
      </c>
      <c r="K150" s="56">
        <v>0</v>
      </c>
      <c r="L150" s="46">
        <v>0</v>
      </c>
      <c r="M150" s="111"/>
      <c r="N150" s="113">
        <v>0</v>
      </c>
      <c r="O150" s="113">
        <v>0</v>
      </c>
      <c r="P150" s="113"/>
      <c r="Q150" s="113">
        <v>0</v>
      </c>
      <c r="R150" s="113">
        <v>0</v>
      </c>
      <c r="S150" s="47"/>
    </row>
    <row r="151" spans="1:19" ht="9" customHeight="1" x14ac:dyDescent="0.2">
      <c r="A151" s="242"/>
      <c r="B151" s="242"/>
      <c r="C151" s="48" t="s">
        <v>4</v>
      </c>
      <c r="D151" s="49">
        <v>17</v>
      </c>
      <c r="E151" s="50">
        <v>0</v>
      </c>
      <c r="F151" s="50">
        <v>0</v>
      </c>
      <c r="G151" s="50">
        <v>0</v>
      </c>
      <c r="H151" s="50">
        <v>0</v>
      </c>
      <c r="I151" s="50">
        <v>0</v>
      </c>
      <c r="J151" s="51">
        <v>0</v>
      </c>
      <c r="K151" s="50">
        <v>0</v>
      </c>
      <c r="L151" s="72">
        <v>0</v>
      </c>
      <c r="M151" s="112"/>
      <c r="N151" s="114">
        <v>0</v>
      </c>
      <c r="O151" s="114">
        <v>0</v>
      </c>
      <c r="P151" s="114">
        <v>0</v>
      </c>
      <c r="Q151" s="114">
        <v>0</v>
      </c>
      <c r="R151" s="114">
        <v>0</v>
      </c>
      <c r="S151" s="47"/>
    </row>
    <row r="152" spans="1:19" ht="12.75" customHeight="1" x14ac:dyDescent="0.2">
      <c r="A152" s="242"/>
      <c r="B152" s="242"/>
      <c r="C152" s="53" t="s">
        <v>3</v>
      </c>
      <c r="D152" s="54">
        <v>18</v>
      </c>
      <c r="E152" s="55">
        <v>0</v>
      </c>
      <c r="F152" s="55">
        <v>0</v>
      </c>
      <c r="G152" s="55">
        <v>0</v>
      </c>
      <c r="H152" s="55">
        <v>0</v>
      </c>
      <c r="I152" s="55">
        <v>0</v>
      </c>
      <c r="J152" s="55">
        <v>0</v>
      </c>
      <c r="K152" s="56">
        <v>0</v>
      </c>
      <c r="L152" s="46">
        <v>0</v>
      </c>
      <c r="M152" s="111"/>
      <c r="N152" s="113">
        <v>0</v>
      </c>
      <c r="O152" s="113">
        <v>0</v>
      </c>
      <c r="P152" s="113"/>
      <c r="Q152" s="113">
        <v>0</v>
      </c>
      <c r="R152" s="113">
        <v>0</v>
      </c>
      <c r="S152" s="47"/>
    </row>
    <row r="153" spans="1:19" ht="9" customHeight="1" x14ac:dyDescent="0.2">
      <c r="A153" s="242"/>
      <c r="B153" s="242"/>
      <c r="C153" s="48" t="s">
        <v>4</v>
      </c>
      <c r="D153" s="49">
        <v>19</v>
      </c>
      <c r="E153" s="50">
        <v>0</v>
      </c>
      <c r="F153" s="50">
        <v>0</v>
      </c>
      <c r="G153" s="50">
        <v>0</v>
      </c>
      <c r="H153" s="50">
        <v>0</v>
      </c>
      <c r="I153" s="50">
        <v>0</v>
      </c>
      <c r="J153" s="51">
        <v>0</v>
      </c>
      <c r="K153" s="50">
        <v>0</v>
      </c>
      <c r="L153" s="72">
        <v>0</v>
      </c>
      <c r="M153" s="112"/>
      <c r="N153" s="114">
        <v>0</v>
      </c>
      <c r="O153" s="114">
        <v>0</v>
      </c>
      <c r="P153" s="114">
        <v>0</v>
      </c>
      <c r="Q153" s="114">
        <v>0</v>
      </c>
      <c r="R153" s="114">
        <v>0</v>
      </c>
      <c r="S153" s="47"/>
    </row>
    <row r="154" spans="1:19" ht="12.75" customHeight="1" x14ac:dyDescent="0.2">
      <c r="A154" s="242"/>
      <c r="B154" s="242"/>
      <c r="C154" s="53" t="s">
        <v>3</v>
      </c>
      <c r="D154" s="54">
        <v>20</v>
      </c>
      <c r="E154" s="55">
        <v>0</v>
      </c>
      <c r="F154" s="55">
        <v>0</v>
      </c>
      <c r="G154" s="55">
        <v>0</v>
      </c>
      <c r="H154" s="55">
        <v>0</v>
      </c>
      <c r="I154" s="55">
        <v>0</v>
      </c>
      <c r="J154" s="55">
        <v>0</v>
      </c>
      <c r="K154" s="56">
        <v>0</v>
      </c>
      <c r="L154" s="46">
        <v>0</v>
      </c>
      <c r="M154" s="111"/>
      <c r="N154" s="113">
        <v>0</v>
      </c>
      <c r="O154" s="113">
        <v>0</v>
      </c>
      <c r="P154" s="113"/>
      <c r="Q154" s="113">
        <v>0</v>
      </c>
      <c r="R154" s="113">
        <v>0</v>
      </c>
      <c r="S154" s="47"/>
    </row>
    <row r="155" spans="1:19" ht="9" customHeight="1" x14ac:dyDescent="0.2">
      <c r="A155" s="242"/>
      <c r="B155" s="242"/>
      <c r="C155" s="48" t="s">
        <v>4</v>
      </c>
      <c r="D155" s="49">
        <v>21</v>
      </c>
      <c r="E155" s="50">
        <v>0</v>
      </c>
      <c r="F155" s="50">
        <v>0</v>
      </c>
      <c r="G155" s="50">
        <v>0</v>
      </c>
      <c r="H155" s="50">
        <v>0</v>
      </c>
      <c r="I155" s="50">
        <v>0</v>
      </c>
      <c r="J155" s="51">
        <v>0</v>
      </c>
      <c r="K155" s="50">
        <v>0</v>
      </c>
      <c r="L155" s="72">
        <v>0</v>
      </c>
      <c r="M155" s="112"/>
      <c r="N155" s="114">
        <v>0</v>
      </c>
      <c r="O155" s="114">
        <v>0</v>
      </c>
      <c r="P155" s="114">
        <v>0</v>
      </c>
      <c r="Q155" s="114">
        <v>0</v>
      </c>
      <c r="R155" s="114">
        <v>0</v>
      </c>
      <c r="S155" s="47"/>
    </row>
    <row r="156" spans="1:19" ht="12.75" customHeight="1" x14ac:dyDescent="0.2">
      <c r="A156" s="242"/>
      <c r="B156" s="242"/>
      <c r="C156" s="53" t="s">
        <v>3</v>
      </c>
      <c r="D156" s="54">
        <v>22</v>
      </c>
      <c r="E156" s="55">
        <v>0</v>
      </c>
      <c r="F156" s="55">
        <v>0</v>
      </c>
      <c r="G156" s="55">
        <v>0</v>
      </c>
      <c r="H156" s="55">
        <v>0</v>
      </c>
      <c r="I156" s="55">
        <v>0</v>
      </c>
      <c r="J156" s="55">
        <v>0</v>
      </c>
      <c r="K156" s="56">
        <v>0</v>
      </c>
      <c r="L156" s="46">
        <v>0</v>
      </c>
      <c r="M156" s="111"/>
      <c r="N156" s="113">
        <v>0</v>
      </c>
      <c r="O156" s="113">
        <v>0</v>
      </c>
      <c r="P156" s="113"/>
      <c r="Q156" s="113">
        <v>0</v>
      </c>
      <c r="R156" s="113">
        <v>0</v>
      </c>
      <c r="S156" s="47"/>
    </row>
    <row r="157" spans="1:19" ht="9" customHeight="1" x14ac:dyDescent="0.2">
      <c r="A157" s="242"/>
      <c r="B157" s="242"/>
      <c r="C157" s="48" t="s">
        <v>4</v>
      </c>
      <c r="D157" s="49">
        <v>23</v>
      </c>
      <c r="E157" s="50">
        <v>0</v>
      </c>
      <c r="F157" s="50">
        <v>0</v>
      </c>
      <c r="G157" s="50">
        <v>0</v>
      </c>
      <c r="H157" s="50">
        <v>0</v>
      </c>
      <c r="I157" s="50">
        <v>0</v>
      </c>
      <c r="J157" s="51">
        <v>0</v>
      </c>
      <c r="K157" s="50">
        <v>0</v>
      </c>
      <c r="L157" s="72">
        <v>0</v>
      </c>
      <c r="M157" s="112"/>
      <c r="N157" s="114">
        <v>0</v>
      </c>
      <c r="O157" s="114">
        <v>0</v>
      </c>
      <c r="P157" s="114">
        <v>0</v>
      </c>
      <c r="Q157" s="114">
        <v>0</v>
      </c>
      <c r="R157" s="114">
        <v>0</v>
      </c>
      <c r="S157" s="47"/>
    </row>
    <row r="158" spans="1:19" ht="12.75" customHeight="1" x14ac:dyDescent="0.2">
      <c r="A158" s="242"/>
      <c r="B158" s="242"/>
      <c r="C158" s="53" t="s">
        <v>3</v>
      </c>
      <c r="D158" s="54">
        <v>24</v>
      </c>
      <c r="E158" s="55">
        <v>0</v>
      </c>
      <c r="F158" s="55">
        <v>0</v>
      </c>
      <c r="G158" s="55">
        <v>0</v>
      </c>
      <c r="H158" s="55">
        <v>0</v>
      </c>
      <c r="I158" s="55">
        <v>0</v>
      </c>
      <c r="J158" s="55">
        <v>0</v>
      </c>
      <c r="K158" s="56">
        <v>0</v>
      </c>
      <c r="L158" s="46">
        <v>0</v>
      </c>
      <c r="M158" s="111"/>
      <c r="N158" s="113">
        <v>0</v>
      </c>
      <c r="O158" s="113">
        <v>0</v>
      </c>
      <c r="P158" s="113"/>
      <c r="Q158" s="113">
        <v>0</v>
      </c>
      <c r="R158" s="113">
        <v>0</v>
      </c>
      <c r="S158" s="47"/>
    </row>
    <row r="159" spans="1:19" ht="9" customHeight="1" x14ac:dyDescent="0.2">
      <c r="A159" s="242"/>
      <c r="B159" s="242"/>
      <c r="C159" s="48" t="s">
        <v>4</v>
      </c>
      <c r="D159" s="49">
        <v>25</v>
      </c>
      <c r="E159" s="50">
        <v>0</v>
      </c>
      <c r="F159" s="50">
        <v>0</v>
      </c>
      <c r="G159" s="50">
        <v>0</v>
      </c>
      <c r="H159" s="50">
        <v>0</v>
      </c>
      <c r="I159" s="50">
        <v>0</v>
      </c>
      <c r="J159" s="51">
        <v>0</v>
      </c>
      <c r="K159" s="50">
        <v>0</v>
      </c>
      <c r="L159" s="72">
        <v>0</v>
      </c>
      <c r="M159" s="112"/>
      <c r="N159" s="114">
        <v>0</v>
      </c>
      <c r="O159" s="114">
        <v>0</v>
      </c>
      <c r="P159" s="114">
        <v>0</v>
      </c>
      <c r="Q159" s="114">
        <v>0</v>
      </c>
      <c r="R159" s="114">
        <v>0</v>
      </c>
      <c r="S159" s="47"/>
    </row>
    <row r="160" spans="1:19" ht="12.75" customHeight="1" x14ac:dyDescent="0.2">
      <c r="A160" s="242"/>
      <c r="B160" s="242"/>
      <c r="C160" s="53" t="s">
        <v>3</v>
      </c>
      <c r="D160" s="54">
        <v>26</v>
      </c>
      <c r="E160" s="55">
        <v>0</v>
      </c>
      <c r="F160" s="55">
        <v>0</v>
      </c>
      <c r="G160" s="55">
        <v>0</v>
      </c>
      <c r="H160" s="55">
        <v>0</v>
      </c>
      <c r="I160" s="55">
        <v>0</v>
      </c>
      <c r="J160" s="55">
        <v>0</v>
      </c>
      <c r="K160" s="56">
        <v>0</v>
      </c>
      <c r="L160" s="46">
        <v>0</v>
      </c>
      <c r="M160" s="111"/>
      <c r="N160" s="113">
        <v>0</v>
      </c>
      <c r="O160" s="113">
        <v>0</v>
      </c>
      <c r="P160" s="113"/>
      <c r="Q160" s="113">
        <v>0</v>
      </c>
      <c r="R160" s="113">
        <v>0</v>
      </c>
      <c r="S160" s="47"/>
    </row>
    <row r="161" spans="1:19" ht="9" customHeight="1" x14ac:dyDescent="0.2">
      <c r="A161" s="242"/>
      <c r="B161" s="242"/>
      <c r="C161" s="48" t="s">
        <v>4</v>
      </c>
      <c r="D161" s="49">
        <v>27</v>
      </c>
      <c r="E161" s="50">
        <v>0</v>
      </c>
      <c r="F161" s="50">
        <v>0</v>
      </c>
      <c r="G161" s="50">
        <v>0</v>
      </c>
      <c r="H161" s="50">
        <v>0</v>
      </c>
      <c r="I161" s="50">
        <v>0</v>
      </c>
      <c r="J161" s="51">
        <v>0</v>
      </c>
      <c r="K161" s="50">
        <v>0</v>
      </c>
      <c r="L161" s="72">
        <v>0</v>
      </c>
      <c r="M161" s="112"/>
      <c r="N161" s="114">
        <v>0</v>
      </c>
      <c r="O161" s="114">
        <v>0</v>
      </c>
      <c r="P161" s="114">
        <v>0</v>
      </c>
      <c r="Q161" s="114">
        <v>0</v>
      </c>
      <c r="R161" s="114">
        <v>0</v>
      </c>
      <c r="S161" s="47"/>
    </row>
    <row r="162" spans="1:19" ht="12.75" customHeight="1" x14ac:dyDescent="0.2">
      <c r="A162" s="242"/>
      <c r="B162" s="242"/>
      <c r="C162" s="53" t="s">
        <v>3</v>
      </c>
      <c r="D162" s="54">
        <v>28</v>
      </c>
      <c r="E162" s="55">
        <v>0</v>
      </c>
      <c r="F162" s="55">
        <v>0</v>
      </c>
      <c r="G162" s="55">
        <v>0</v>
      </c>
      <c r="H162" s="55">
        <v>0</v>
      </c>
      <c r="I162" s="55">
        <v>0</v>
      </c>
      <c r="J162" s="55">
        <v>0</v>
      </c>
      <c r="K162" s="56">
        <v>0</v>
      </c>
      <c r="L162" s="46">
        <v>0</v>
      </c>
      <c r="M162" s="111"/>
      <c r="N162" s="113">
        <v>0</v>
      </c>
      <c r="O162" s="113">
        <v>0</v>
      </c>
      <c r="P162" s="113"/>
      <c r="Q162" s="113">
        <v>0</v>
      </c>
      <c r="R162" s="113">
        <v>0</v>
      </c>
      <c r="S162" s="47"/>
    </row>
    <row r="163" spans="1:19" ht="9" customHeight="1" x14ac:dyDescent="0.2">
      <c r="A163" s="242"/>
      <c r="B163" s="242"/>
      <c r="C163" s="48" t="s">
        <v>4</v>
      </c>
      <c r="D163" s="49">
        <v>29</v>
      </c>
      <c r="E163" s="50">
        <v>0</v>
      </c>
      <c r="F163" s="50">
        <v>0</v>
      </c>
      <c r="G163" s="50">
        <v>0</v>
      </c>
      <c r="H163" s="50">
        <v>0</v>
      </c>
      <c r="I163" s="50">
        <v>0</v>
      </c>
      <c r="J163" s="51">
        <v>0</v>
      </c>
      <c r="K163" s="50">
        <v>0</v>
      </c>
      <c r="L163" s="72">
        <v>0</v>
      </c>
      <c r="M163" s="112"/>
      <c r="N163" s="114">
        <v>0</v>
      </c>
      <c r="O163" s="114">
        <v>0</v>
      </c>
      <c r="P163" s="114">
        <v>0</v>
      </c>
      <c r="Q163" s="114">
        <v>0</v>
      </c>
      <c r="R163" s="114">
        <v>0</v>
      </c>
      <c r="S163" s="47"/>
    </row>
    <row r="164" spans="1:19" ht="12.75" customHeight="1" x14ac:dyDescent="0.2">
      <c r="A164" s="242"/>
      <c r="B164" s="242"/>
      <c r="C164" s="53" t="s">
        <v>3</v>
      </c>
      <c r="D164" s="54">
        <v>30</v>
      </c>
      <c r="E164" s="55">
        <v>0</v>
      </c>
      <c r="F164" s="55">
        <v>0</v>
      </c>
      <c r="G164" s="55">
        <v>0</v>
      </c>
      <c r="H164" s="55">
        <v>0</v>
      </c>
      <c r="I164" s="55">
        <v>0</v>
      </c>
      <c r="J164" s="55">
        <v>0</v>
      </c>
      <c r="K164" s="56">
        <v>0</v>
      </c>
      <c r="L164" s="46">
        <v>0</v>
      </c>
      <c r="M164" s="111"/>
      <c r="N164" s="113">
        <v>0</v>
      </c>
      <c r="O164" s="113">
        <v>0</v>
      </c>
      <c r="P164" s="113"/>
      <c r="Q164" s="113">
        <v>0</v>
      </c>
      <c r="R164" s="113">
        <v>0</v>
      </c>
      <c r="S164" s="47"/>
    </row>
    <row r="165" spans="1:19" ht="9" customHeight="1" x14ac:dyDescent="0.2">
      <c r="A165" s="242"/>
      <c r="B165" s="242"/>
      <c r="C165" s="48" t="s">
        <v>4</v>
      </c>
      <c r="D165" s="49">
        <v>33</v>
      </c>
      <c r="E165" s="50">
        <v>0</v>
      </c>
      <c r="F165" s="50">
        <v>0</v>
      </c>
      <c r="G165" s="50">
        <v>0</v>
      </c>
      <c r="H165" s="50">
        <v>0</v>
      </c>
      <c r="I165" s="50">
        <v>0</v>
      </c>
      <c r="J165" s="51">
        <v>0</v>
      </c>
      <c r="K165" s="50">
        <v>0</v>
      </c>
      <c r="L165" s="72">
        <v>0</v>
      </c>
      <c r="M165" s="112"/>
      <c r="N165" s="114">
        <v>0</v>
      </c>
      <c r="O165" s="114">
        <v>0</v>
      </c>
      <c r="P165" s="114">
        <v>0</v>
      </c>
      <c r="Q165" s="114">
        <v>0</v>
      </c>
      <c r="R165" s="114">
        <v>0</v>
      </c>
      <c r="S165" s="47"/>
    </row>
    <row r="166" spans="1:19" ht="12.75" customHeight="1" x14ac:dyDescent="0.2">
      <c r="A166" s="242"/>
      <c r="B166" s="242"/>
      <c r="C166" s="53" t="s">
        <v>3</v>
      </c>
      <c r="D166" s="54">
        <v>34</v>
      </c>
      <c r="E166" s="55">
        <v>0</v>
      </c>
      <c r="F166" s="55">
        <v>0</v>
      </c>
      <c r="G166" s="55">
        <v>0</v>
      </c>
      <c r="H166" s="55">
        <v>0</v>
      </c>
      <c r="I166" s="55">
        <v>0</v>
      </c>
      <c r="J166" s="55">
        <v>0</v>
      </c>
      <c r="K166" s="56">
        <v>0</v>
      </c>
      <c r="L166" s="46">
        <v>0</v>
      </c>
      <c r="M166" s="111"/>
      <c r="N166" s="113">
        <v>0</v>
      </c>
      <c r="O166" s="113">
        <v>0</v>
      </c>
      <c r="P166" s="113"/>
      <c r="Q166" s="113">
        <v>0</v>
      </c>
      <c r="R166" s="113">
        <v>0</v>
      </c>
      <c r="S166" s="47"/>
    </row>
    <row r="167" spans="1:19" ht="9" customHeight="1" x14ac:dyDescent="0.2">
      <c r="A167" s="242"/>
      <c r="B167" s="242"/>
      <c r="C167" s="48" t="s">
        <v>4</v>
      </c>
      <c r="D167" s="49">
        <v>35</v>
      </c>
      <c r="E167" s="50">
        <v>0</v>
      </c>
      <c r="F167" s="50">
        <v>0</v>
      </c>
      <c r="G167" s="50">
        <v>0</v>
      </c>
      <c r="H167" s="50">
        <v>0</v>
      </c>
      <c r="I167" s="50">
        <v>0</v>
      </c>
      <c r="J167" s="51">
        <v>0</v>
      </c>
      <c r="K167" s="50">
        <v>0</v>
      </c>
      <c r="L167" s="72">
        <v>0</v>
      </c>
      <c r="M167" s="112"/>
      <c r="N167" s="114">
        <v>0</v>
      </c>
      <c r="O167" s="114">
        <v>0</v>
      </c>
      <c r="P167" s="114">
        <v>0</v>
      </c>
      <c r="Q167" s="114">
        <v>0</v>
      </c>
      <c r="R167" s="114">
        <v>0</v>
      </c>
      <c r="S167" s="47"/>
    </row>
    <row r="168" spans="1:19" ht="12.75" customHeight="1" x14ac:dyDescent="0.2">
      <c r="A168" s="242"/>
      <c r="B168" s="242"/>
      <c r="C168" s="53" t="s">
        <v>3</v>
      </c>
      <c r="D168" s="54">
        <v>36</v>
      </c>
      <c r="E168" s="55">
        <v>0</v>
      </c>
      <c r="F168" s="55">
        <v>0</v>
      </c>
      <c r="G168" s="55">
        <v>0</v>
      </c>
      <c r="H168" s="55">
        <v>0</v>
      </c>
      <c r="I168" s="55">
        <v>0</v>
      </c>
      <c r="J168" s="55">
        <v>0</v>
      </c>
      <c r="K168" s="56">
        <v>0</v>
      </c>
      <c r="L168" s="46">
        <v>0</v>
      </c>
      <c r="M168" s="111"/>
      <c r="N168" s="113">
        <v>0</v>
      </c>
      <c r="O168" s="113">
        <v>0</v>
      </c>
      <c r="P168" s="113"/>
      <c r="Q168" s="113">
        <v>0</v>
      </c>
      <c r="R168" s="113">
        <v>0</v>
      </c>
      <c r="S168" s="47"/>
    </row>
    <row r="169" spans="1:19" ht="9" customHeight="1" x14ac:dyDescent="0.2">
      <c r="A169" s="242"/>
      <c r="B169" s="242"/>
      <c r="C169" s="48" t="s">
        <v>4</v>
      </c>
      <c r="D169" s="49">
        <v>37</v>
      </c>
      <c r="E169" s="50">
        <v>0</v>
      </c>
      <c r="F169" s="50">
        <v>0</v>
      </c>
      <c r="G169" s="50">
        <v>0</v>
      </c>
      <c r="H169" s="50">
        <v>0</v>
      </c>
      <c r="I169" s="50">
        <v>0</v>
      </c>
      <c r="J169" s="51">
        <v>0</v>
      </c>
      <c r="K169" s="50">
        <v>0</v>
      </c>
      <c r="L169" s="72">
        <v>0</v>
      </c>
      <c r="M169" s="112"/>
      <c r="N169" s="114">
        <v>0</v>
      </c>
      <c r="O169" s="114">
        <v>0</v>
      </c>
      <c r="P169" s="114">
        <v>0</v>
      </c>
      <c r="Q169" s="114">
        <v>0</v>
      </c>
      <c r="R169" s="114">
        <v>0</v>
      </c>
      <c r="S169" s="47"/>
    </row>
    <row r="170" spans="1:19" ht="12.75" customHeight="1" x14ac:dyDescent="0.2">
      <c r="A170" s="242"/>
      <c r="B170" s="242"/>
      <c r="C170" s="53" t="s">
        <v>3</v>
      </c>
      <c r="D170" s="54">
        <v>38</v>
      </c>
      <c r="E170" s="55">
        <v>0</v>
      </c>
      <c r="F170" s="55">
        <v>0</v>
      </c>
      <c r="G170" s="55">
        <v>0</v>
      </c>
      <c r="H170" s="55">
        <v>0</v>
      </c>
      <c r="I170" s="55">
        <v>0</v>
      </c>
      <c r="J170" s="55">
        <v>0</v>
      </c>
      <c r="K170" s="56">
        <v>0</v>
      </c>
      <c r="L170" s="46">
        <v>0</v>
      </c>
      <c r="M170" s="111"/>
      <c r="N170" s="113">
        <v>0</v>
      </c>
      <c r="O170" s="113">
        <v>0</v>
      </c>
      <c r="P170" s="113"/>
      <c r="Q170" s="113">
        <v>0</v>
      </c>
      <c r="R170" s="113">
        <v>0</v>
      </c>
      <c r="S170" s="47"/>
    </row>
    <row r="171" spans="1:19" ht="9" customHeight="1" x14ac:dyDescent="0.2">
      <c r="A171" s="242"/>
      <c r="B171" s="242"/>
      <c r="C171" s="48" t="s">
        <v>4</v>
      </c>
      <c r="D171" s="49">
        <v>39</v>
      </c>
      <c r="E171" s="50">
        <v>0</v>
      </c>
      <c r="F171" s="50">
        <v>0</v>
      </c>
      <c r="G171" s="50">
        <v>0</v>
      </c>
      <c r="H171" s="50">
        <v>0</v>
      </c>
      <c r="I171" s="50">
        <v>0</v>
      </c>
      <c r="J171" s="51">
        <v>0</v>
      </c>
      <c r="K171" s="50">
        <v>0</v>
      </c>
      <c r="L171" s="72">
        <v>0</v>
      </c>
      <c r="M171" s="112"/>
      <c r="N171" s="114">
        <v>0</v>
      </c>
      <c r="O171" s="114">
        <v>0</v>
      </c>
      <c r="P171" s="114">
        <v>0</v>
      </c>
      <c r="Q171" s="114">
        <v>0</v>
      </c>
      <c r="R171" s="114">
        <v>0</v>
      </c>
      <c r="S171" s="47"/>
    </row>
    <row r="172" spans="1:19" ht="12.75" customHeight="1" x14ac:dyDescent="0.2">
      <c r="A172" s="242"/>
      <c r="B172" s="242"/>
      <c r="C172" s="53" t="s">
        <v>3</v>
      </c>
      <c r="D172" s="54">
        <v>40</v>
      </c>
      <c r="E172" s="55">
        <v>0</v>
      </c>
      <c r="F172" s="55">
        <v>0</v>
      </c>
      <c r="G172" s="55">
        <v>0</v>
      </c>
      <c r="H172" s="55">
        <v>0</v>
      </c>
      <c r="I172" s="55">
        <v>0</v>
      </c>
      <c r="J172" s="55">
        <v>0</v>
      </c>
      <c r="K172" s="56">
        <v>0</v>
      </c>
      <c r="L172" s="46">
        <v>0</v>
      </c>
      <c r="M172" s="111"/>
      <c r="N172" s="113">
        <v>0</v>
      </c>
      <c r="O172" s="113">
        <v>0</v>
      </c>
      <c r="P172" s="113"/>
      <c r="Q172" s="113">
        <v>0</v>
      </c>
      <c r="R172" s="113">
        <v>0</v>
      </c>
      <c r="S172" s="47"/>
    </row>
    <row r="173" spans="1:19" ht="9" customHeight="1" x14ac:dyDescent="0.2">
      <c r="A173" s="243"/>
      <c r="B173" s="243"/>
      <c r="C173" s="58"/>
      <c r="D173" s="59"/>
      <c r="E173" s="61">
        <v>0</v>
      </c>
      <c r="F173" s="61">
        <v>0</v>
      </c>
      <c r="G173" s="61">
        <v>0</v>
      </c>
      <c r="H173" s="61">
        <v>0</v>
      </c>
      <c r="I173" s="61">
        <v>0</v>
      </c>
      <c r="J173" s="60">
        <v>0</v>
      </c>
      <c r="K173" s="61">
        <v>0</v>
      </c>
      <c r="L173" s="72">
        <v>0</v>
      </c>
      <c r="M173" s="112"/>
      <c r="N173" s="114">
        <v>0</v>
      </c>
      <c r="O173" s="114">
        <v>0</v>
      </c>
      <c r="P173" s="114">
        <v>0</v>
      </c>
      <c r="Q173" s="114">
        <v>0</v>
      </c>
      <c r="R173" s="114">
        <v>0</v>
      </c>
      <c r="S173" s="47"/>
    </row>
    <row r="174" spans="1:19" ht="12.75" customHeight="1" x14ac:dyDescent="0.2">
      <c r="A174" s="239">
        <v>33970</v>
      </c>
      <c r="B174" s="239">
        <v>34424</v>
      </c>
      <c r="C174" s="42" t="s">
        <v>3</v>
      </c>
      <c r="D174" s="43">
        <v>0</v>
      </c>
      <c r="E174" s="44">
        <v>0</v>
      </c>
      <c r="F174" s="44">
        <v>0</v>
      </c>
      <c r="G174" s="44">
        <v>0</v>
      </c>
      <c r="H174" s="44">
        <v>0</v>
      </c>
      <c r="I174" s="44">
        <v>0</v>
      </c>
      <c r="J174" s="44">
        <v>0</v>
      </c>
      <c r="K174" s="45">
        <v>0</v>
      </c>
      <c r="L174" s="46">
        <v>0</v>
      </c>
      <c r="M174" s="111"/>
      <c r="N174" s="113">
        <v>0</v>
      </c>
      <c r="O174" s="113">
        <v>0</v>
      </c>
      <c r="P174" s="113"/>
      <c r="Q174" s="113">
        <v>0</v>
      </c>
      <c r="R174" s="113">
        <v>0</v>
      </c>
      <c r="S174" s="47"/>
    </row>
    <row r="175" spans="1:19" ht="9" customHeight="1" x14ac:dyDescent="0.2">
      <c r="A175" s="240"/>
      <c r="B175" s="240"/>
      <c r="C175" s="48" t="s">
        <v>4</v>
      </c>
      <c r="D175" s="49">
        <v>0</v>
      </c>
      <c r="E175" s="50">
        <v>0</v>
      </c>
      <c r="F175" s="50">
        <v>0</v>
      </c>
      <c r="G175" s="50">
        <v>0</v>
      </c>
      <c r="H175" s="50">
        <v>0</v>
      </c>
      <c r="I175" s="50">
        <v>0</v>
      </c>
      <c r="J175" s="51">
        <v>0</v>
      </c>
      <c r="K175" s="50">
        <v>0</v>
      </c>
      <c r="L175" s="72">
        <v>0</v>
      </c>
      <c r="M175" s="112"/>
      <c r="N175" s="114">
        <v>0</v>
      </c>
      <c r="O175" s="114">
        <v>0</v>
      </c>
      <c r="P175" s="114">
        <v>0</v>
      </c>
      <c r="Q175" s="114">
        <v>0</v>
      </c>
      <c r="R175" s="114">
        <v>0</v>
      </c>
      <c r="S175" s="47"/>
    </row>
    <row r="176" spans="1:19" ht="12.75" customHeight="1" x14ac:dyDescent="0.2">
      <c r="A176" s="241">
        <v>33970</v>
      </c>
      <c r="B176" s="241">
        <v>34424</v>
      </c>
      <c r="C176" s="53" t="s">
        <v>3</v>
      </c>
      <c r="D176" s="54">
        <v>1</v>
      </c>
      <c r="E176" s="55">
        <v>0</v>
      </c>
      <c r="F176" s="55">
        <v>0</v>
      </c>
      <c r="G176" s="55">
        <v>0</v>
      </c>
      <c r="H176" s="55">
        <v>0</v>
      </c>
      <c r="I176" s="55">
        <v>0</v>
      </c>
      <c r="J176" s="55">
        <v>0</v>
      </c>
      <c r="K176" s="56">
        <v>0</v>
      </c>
      <c r="L176" s="46">
        <v>0</v>
      </c>
      <c r="M176" s="111"/>
      <c r="N176" s="113">
        <v>0</v>
      </c>
      <c r="O176" s="113">
        <v>0</v>
      </c>
      <c r="P176" s="113"/>
      <c r="Q176" s="113">
        <v>0</v>
      </c>
      <c r="R176" s="113">
        <v>0</v>
      </c>
      <c r="S176" s="47"/>
    </row>
    <row r="177" spans="1:19" ht="9" customHeight="1" x14ac:dyDescent="0.2">
      <c r="A177" s="241"/>
      <c r="B177" s="241"/>
      <c r="C177" s="48" t="s">
        <v>4</v>
      </c>
      <c r="D177" s="49">
        <v>2</v>
      </c>
      <c r="E177" s="50">
        <v>0</v>
      </c>
      <c r="F177" s="50">
        <v>0</v>
      </c>
      <c r="G177" s="50">
        <v>0</v>
      </c>
      <c r="H177" s="50">
        <v>0</v>
      </c>
      <c r="I177" s="50">
        <v>0</v>
      </c>
      <c r="J177" s="51">
        <v>0</v>
      </c>
      <c r="K177" s="50">
        <v>0</v>
      </c>
      <c r="L177" s="72">
        <v>0</v>
      </c>
      <c r="M177" s="112"/>
      <c r="N177" s="114">
        <v>0</v>
      </c>
      <c r="O177" s="114">
        <v>0</v>
      </c>
      <c r="P177" s="114">
        <v>0</v>
      </c>
      <c r="Q177" s="114">
        <v>0</v>
      </c>
      <c r="R177" s="114">
        <v>0</v>
      </c>
      <c r="S177" s="47"/>
    </row>
    <row r="178" spans="1:19" ht="12.75" customHeight="1" x14ac:dyDescent="0.2">
      <c r="A178" s="242"/>
      <c r="B178" s="242"/>
      <c r="C178" s="53" t="s">
        <v>3</v>
      </c>
      <c r="D178" s="54">
        <v>3</v>
      </c>
      <c r="E178" s="55">
        <v>0</v>
      </c>
      <c r="F178" s="55">
        <v>0</v>
      </c>
      <c r="G178" s="55">
        <v>0</v>
      </c>
      <c r="H178" s="55">
        <v>0</v>
      </c>
      <c r="I178" s="55">
        <v>0</v>
      </c>
      <c r="J178" s="55">
        <v>0</v>
      </c>
      <c r="K178" s="56">
        <v>0</v>
      </c>
      <c r="L178" s="46">
        <v>0</v>
      </c>
      <c r="M178" s="111"/>
      <c r="N178" s="113">
        <v>0</v>
      </c>
      <c r="O178" s="113">
        <v>0</v>
      </c>
      <c r="P178" s="113"/>
      <c r="Q178" s="113">
        <v>0</v>
      </c>
      <c r="R178" s="113">
        <v>0</v>
      </c>
      <c r="S178" s="47"/>
    </row>
    <row r="179" spans="1:19" ht="9" customHeight="1" x14ac:dyDescent="0.2">
      <c r="A179" s="242"/>
      <c r="B179" s="242"/>
      <c r="C179" s="48" t="s">
        <v>4</v>
      </c>
      <c r="D179" s="49">
        <v>4</v>
      </c>
      <c r="E179" s="50">
        <v>0</v>
      </c>
      <c r="F179" s="50">
        <v>0</v>
      </c>
      <c r="G179" s="50">
        <v>0</v>
      </c>
      <c r="H179" s="50">
        <v>0</v>
      </c>
      <c r="I179" s="50">
        <v>0</v>
      </c>
      <c r="J179" s="51">
        <v>0</v>
      </c>
      <c r="K179" s="50">
        <v>0</v>
      </c>
      <c r="L179" s="72">
        <v>0</v>
      </c>
      <c r="M179" s="112"/>
      <c r="N179" s="114">
        <v>0</v>
      </c>
      <c r="O179" s="114">
        <v>0</v>
      </c>
      <c r="P179" s="114">
        <v>0</v>
      </c>
      <c r="Q179" s="114">
        <v>0</v>
      </c>
      <c r="R179" s="114">
        <v>0</v>
      </c>
      <c r="S179" s="47"/>
    </row>
    <row r="180" spans="1:19" ht="12.75" customHeight="1" x14ac:dyDescent="0.2">
      <c r="A180" s="242"/>
      <c r="B180" s="242"/>
      <c r="C180" s="53" t="s">
        <v>3</v>
      </c>
      <c r="D180" s="54">
        <v>5</v>
      </c>
      <c r="E180" s="55">
        <v>0</v>
      </c>
      <c r="F180" s="55">
        <v>0</v>
      </c>
      <c r="G180" s="55">
        <v>0</v>
      </c>
      <c r="H180" s="55">
        <v>0</v>
      </c>
      <c r="I180" s="55">
        <v>0</v>
      </c>
      <c r="J180" s="55">
        <v>0</v>
      </c>
      <c r="K180" s="56">
        <v>0</v>
      </c>
      <c r="L180" s="46">
        <v>0</v>
      </c>
      <c r="M180" s="111"/>
      <c r="N180" s="113">
        <v>0</v>
      </c>
      <c r="O180" s="113">
        <v>0</v>
      </c>
      <c r="P180" s="113"/>
      <c r="Q180" s="113">
        <v>0</v>
      </c>
      <c r="R180" s="113">
        <v>0</v>
      </c>
      <c r="S180" s="47"/>
    </row>
    <row r="181" spans="1:19" ht="9" customHeight="1" x14ac:dyDescent="0.2">
      <c r="A181" s="242"/>
      <c r="B181" s="242"/>
      <c r="C181" s="48" t="s">
        <v>4</v>
      </c>
      <c r="D181" s="49">
        <v>6</v>
      </c>
      <c r="E181" s="50">
        <v>0</v>
      </c>
      <c r="F181" s="50">
        <v>0</v>
      </c>
      <c r="G181" s="50">
        <v>0</v>
      </c>
      <c r="H181" s="50">
        <v>0</v>
      </c>
      <c r="I181" s="50">
        <v>0</v>
      </c>
      <c r="J181" s="51">
        <v>0</v>
      </c>
      <c r="K181" s="50">
        <v>0</v>
      </c>
      <c r="L181" s="72">
        <v>0</v>
      </c>
      <c r="M181" s="112"/>
      <c r="N181" s="114">
        <v>0</v>
      </c>
      <c r="O181" s="114">
        <v>0</v>
      </c>
      <c r="P181" s="114">
        <v>0</v>
      </c>
      <c r="Q181" s="114">
        <v>0</v>
      </c>
      <c r="R181" s="114">
        <v>0</v>
      </c>
      <c r="S181" s="47"/>
    </row>
    <row r="182" spans="1:19" ht="12.75" customHeight="1" x14ac:dyDescent="0.2">
      <c r="A182" s="242"/>
      <c r="B182" s="242"/>
      <c r="C182" s="53" t="s">
        <v>3</v>
      </c>
      <c r="D182" s="54">
        <v>7</v>
      </c>
      <c r="E182" s="55">
        <v>0</v>
      </c>
      <c r="F182" s="55">
        <v>0</v>
      </c>
      <c r="G182" s="55">
        <v>0</v>
      </c>
      <c r="H182" s="55">
        <v>0</v>
      </c>
      <c r="I182" s="55">
        <v>0</v>
      </c>
      <c r="J182" s="55">
        <v>0</v>
      </c>
      <c r="K182" s="56">
        <v>0</v>
      </c>
      <c r="L182" s="46">
        <v>0</v>
      </c>
      <c r="M182" s="111"/>
      <c r="N182" s="113">
        <v>0</v>
      </c>
      <c r="O182" s="113">
        <v>0</v>
      </c>
      <c r="P182" s="113"/>
      <c r="Q182" s="113">
        <v>0</v>
      </c>
      <c r="R182" s="113">
        <v>0</v>
      </c>
      <c r="S182" s="47"/>
    </row>
    <row r="183" spans="1:19" ht="9" customHeight="1" x14ac:dyDescent="0.2">
      <c r="A183" s="242"/>
      <c r="B183" s="242"/>
      <c r="C183" s="48" t="s">
        <v>4</v>
      </c>
      <c r="D183" s="49">
        <v>8</v>
      </c>
      <c r="E183" s="50">
        <v>0</v>
      </c>
      <c r="F183" s="50">
        <v>0</v>
      </c>
      <c r="G183" s="50">
        <v>0</v>
      </c>
      <c r="H183" s="50">
        <v>0</v>
      </c>
      <c r="I183" s="50">
        <v>0</v>
      </c>
      <c r="J183" s="51">
        <v>0</v>
      </c>
      <c r="K183" s="50">
        <v>0</v>
      </c>
      <c r="L183" s="72">
        <v>0</v>
      </c>
      <c r="M183" s="112"/>
      <c r="N183" s="114">
        <v>0</v>
      </c>
      <c r="O183" s="114">
        <v>0</v>
      </c>
      <c r="P183" s="114">
        <v>0</v>
      </c>
      <c r="Q183" s="114">
        <v>0</v>
      </c>
      <c r="R183" s="114">
        <v>0</v>
      </c>
      <c r="S183" s="47"/>
    </row>
    <row r="184" spans="1:19" ht="12.75" customHeight="1" x14ac:dyDescent="0.2">
      <c r="A184" s="242"/>
      <c r="B184" s="242"/>
      <c r="C184" s="53" t="s">
        <v>3</v>
      </c>
      <c r="D184" s="54">
        <v>9</v>
      </c>
      <c r="E184" s="55">
        <v>0</v>
      </c>
      <c r="F184" s="55">
        <v>0</v>
      </c>
      <c r="G184" s="55">
        <v>0</v>
      </c>
      <c r="H184" s="55">
        <v>0</v>
      </c>
      <c r="I184" s="55">
        <v>0</v>
      </c>
      <c r="J184" s="55">
        <v>0</v>
      </c>
      <c r="K184" s="56">
        <v>0</v>
      </c>
      <c r="L184" s="46">
        <v>0</v>
      </c>
      <c r="M184" s="111"/>
      <c r="N184" s="113">
        <v>0</v>
      </c>
      <c r="O184" s="113">
        <v>0</v>
      </c>
      <c r="P184" s="113"/>
      <c r="Q184" s="113">
        <v>0</v>
      </c>
      <c r="R184" s="113">
        <v>0</v>
      </c>
      <c r="S184" s="47"/>
    </row>
    <row r="185" spans="1:19" ht="9" customHeight="1" x14ac:dyDescent="0.2">
      <c r="A185" s="242"/>
      <c r="B185" s="242"/>
      <c r="C185" s="48" t="s">
        <v>4</v>
      </c>
      <c r="D185" s="49">
        <v>10</v>
      </c>
      <c r="E185" s="50">
        <v>0</v>
      </c>
      <c r="F185" s="50">
        <v>0</v>
      </c>
      <c r="G185" s="50">
        <v>0</v>
      </c>
      <c r="H185" s="50">
        <v>0</v>
      </c>
      <c r="I185" s="50">
        <v>0</v>
      </c>
      <c r="J185" s="51">
        <v>0</v>
      </c>
      <c r="K185" s="50">
        <v>0</v>
      </c>
      <c r="L185" s="72">
        <v>0</v>
      </c>
      <c r="M185" s="112"/>
      <c r="N185" s="114">
        <v>0</v>
      </c>
      <c r="O185" s="114">
        <v>0</v>
      </c>
      <c r="P185" s="114">
        <v>0</v>
      </c>
      <c r="Q185" s="114">
        <v>0</v>
      </c>
      <c r="R185" s="114">
        <v>0</v>
      </c>
      <c r="S185" s="47"/>
    </row>
    <row r="186" spans="1:19" ht="12.75" customHeight="1" x14ac:dyDescent="0.2">
      <c r="A186" s="242"/>
      <c r="B186" s="242"/>
      <c r="C186" s="53" t="s">
        <v>3</v>
      </c>
      <c r="D186" s="54">
        <v>11</v>
      </c>
      <c r="E186" s="55">
        <v>0</v>
      </c>
      <c r="F186" s="55">
        <v>0</v>
      </c>
      <c r="G186" s="55">
        <v>0</v>
      </c>
      <c r="H186" s="55">
        <v>0</v>
      </c>
      <c r="I186" s="55">
        <v>0</v>
      </c>
      <c r="J186" s="55">
        <v>0</v>
      </c>
      <c r="K186" s="56">
        <v>0</v>
      </c>
      <c r="L186" s="46">
        <v>0</v>
      </c>
      <c r="M186" s="111"/>
      <c r="N186" s="113">
        <v>0</v>
      </c>
      <c r="O186" s="113">
        <v>0</v>
      </c>
      <c r="P186" s="113"/>
      <c r="Q186" s="113">
        <v>0</v>
      </c>
      <c r="R186" s="113">
        <v>0</v>
      </c>
      <c r="S186" s="47"/>
    </row>
    <row r="187" spans="1:19" ht="9" customHeight="1" x14ac:dyDescent="0.2">
      <c r="A187" s="242"/>
      <c r="B187" s="242"/>
      <c r="C187" s="48" t="s">
        <v>4</v>
      </c>
      <c r="D187" s="49">
        <v>12</v>
      </c>
      <c r="E187" s="50">
        <v>0</v>
      </c>
      <c r="F187" s="50">
        <v>0</v>
      </c>
      <c r="G187" s="50">
        <v>0</v>
      </c>
      <c r="H187" s="50">
        <v>0</v>
      </c>
      <c r="I187" s="50">
        <v>0</v>
      </c>
      <c r="J187" s="51">
        <v>0</v>
      </c>
      <c r="K187" s="50">
        <v>0</v>
      </c>
      <c r="L187" s="72">
        <v>0</v>
      </c>
      <c r="M187" s="112"/>
      <c r="N187" s="114">
        <v>0</v>
      </c>
      <c r="O187" s="114">
        <v>0</v>
      </c>
      <c r="P187" s="114">
        <v>0</v>
      </c>
      <c r="Q187" s="114">
        <v>0</v>
      </c>
      <c r="R187" s="114">
        <v>0</v>
      </c>
      <c r="S187" s="47"/>
    </row>
    <row r="188" spans="1:19" ht="12.75" customHeight="1" x14ac:dyDescent="0.2">
      <c r="A188" s="242"/>
      <c r="B188" s="242"/>
      <c r="C188" s="53" t="s">
        <v>3</v>
      </c>
      <c r="D188" s="54">
        <v>13</v>
      </c>
      <c r="E188" s="55">
        <v>0</v>
      </c>
      <c r="F188" s="55">
        <v>0</v>
      </c>
      <c r="G188" s="55">
        <v>0</v>
      </c>
      <c r="H188" s="55">
        <v>0</v>
      </c>
      <c r="I188" s="55">
        <v>0</v>
      </c>
      <c r="J188" s="55">
        <v>0</v>
      </c>
      <c r="K188" s="56">
        <v>0</v>
      </c>
      <c r="L188" s="46">
        <v>0</v>
      </c>
      <c r="M188" s="111"/>
      <c r="N188" s="113">
        <v>0</v>
      </c>
      <c r="O188" s="113">
        <v>0</v>
      </c>
      <c r="P188" s="113"/>
      <c r="Q188" s="113">
        <v>0</v>
      </c>
      <c r="R188" s="113">
        <v>0</v>
      </c>
      <c r="S188" s="47"/>
    </row>
    <row r="189" spans="1:19" ht="9" customHeight="1" x14ac:dyDescent="0.2">
      <c r="A189" s="242"/>
      <c r="B189" s="242"/>
      <c r="C189" s="48" t="s">
        <v>4</v>
      </c>
      <c r="D189" s="49">
        <v>14</v>
      </c>
      <c r="E189" s="50">
        <v>0</v>
      </c>
      <c r="F189" s="50">
        <v>0</v>
      </c>
      <c r="G189" s="50">
        <v>0</v>
      </c>
      <c r="H189" s="50">
        <v>0</v>
      </c>
      <c r="I189" s="50">
        <v>0</v>
      </c>
      <c r="J189" s="51">
        <v>0</v>
      </c>
      <c r="K189" s="50">
        <v>0</v>
      </c>
      <c r="L189" s="72">
        <v>0</v>
      </c>
      <c r="M189" s="112"/>
      <c r="N189" s="114">
        <v>0</v>
      </c>
      <c r="O189" s="114">
        <v>0</v>
      </c>
      <c r="P189" s="114">
        <v>0</v>
      </c>
      <c r="Q189" s="114">
        <v>0</v>
      </c>
      <c r="R189" s="114">
        <v>0</v>
      </c>
      <c r="S189" s="47"/>
    </row>
    <row r="190" spans="1:19" ht="12.75" customHeight="1" x14ac:dyDescent="0.2">
      <c r="A190" s="242"/>
      <c r="B190" s="242"/>
      <c r="C190" s="53" t="s">
        <v>3</v>
      </c>
      <c r="D190" s="54">
        <v>15</v>
      </c>
      <c r="E190" s="55">
        <v>0</v>
      </c>
      <c r="F190" s="55">
        <v>0</v>
      </c>
      <c r="G190" s="55">
        <v>0</v>
      </c>
      <c r="H190" s="55">
        <v>0</v>
      </c>
      <c r="I190" s="55">
        <v>0</v>
      </c>
      <c r="J190" s="55">
        <v>0</v>
      </c>
      <c r="K190" s="56">
        <v>0</v>
      </c>
      <c r="L190" s="46">
        <v>0</v>
      </c>
      <c r="M190" s="111"/>
      <c r="N190" s="113">
        <v>0</v>
      </c>
      <c r="O190" s="113">
        <v>0</v>
      </c>
      <c r="P190" s="113"/>
      <c r="Q190" s="113">
        <v>0</v>
      </c>
      <c r="R190" s="113">
        <v>0</v>
      </c>
      <c r="S190" s="47"/>
    </row>
    <row r="191" spans="1:19" ht="9" customHeight="1" x14ac:dyDescent="0.2">
      <c r="A191" s="242"/>
      <c r="B191" s="242"/>
      <c r="C191" s="48" t="s">
        <v>4</v>
      </c>
      <c r="D191" s="49">
        <v>16</v>
      </c>
      <c r="E191" s="50">
        <v>0</v>
      </c>
      <c r="F191" s="50">
        <v>0</v>
      </c>
      <c r="G191" s="50">
        <v>0</v>
      </c>
      <c r="H191" s="50">
        <v>0</v>
      </c>
      <c r="I191" s="50">
        <v>0</v>
      </c>
      <c r="J191" s="51">
        <v>0</v>
      </c>
      <c r="K191" s="50">
        <v>0</v>
      </c>
      <c r="L191" s="72">
        <v>0</v>
      </c>
      <c r="M191" s="112"/>
      <c r="N191" s="114">
        <v>0</v>
      </c>
      <c r="O191" s="114">
        <v>0</v>
      </c>
      <c r="P191" s="114">
        <v>0</v>
      </c>
      <c r="Q191" s="114">
        <v>0</v>
      </c>
      <c r="R191" s="114">
        <v>0</v>
      </c>
      <c r="S191" s="47"/>
    </row>
    <row r="192" spans="1:19" ht="12.75" customHeight="1" x14ac:dyDescent="0.2">
      <c r="A192" s="242"/>
      <c r="B192" s="242"/>
      <c r="C192" s="53" t="s">
        <v>3</v>
      </c>
      <c r="D192" s="54">
        <v>17</v>
      </c>
      <c r="E192" s="55">
        <v>0</v>
      </c>
      <c r="F192" s="55">
        <v>0</v>
      </c>
      <c r="G192" s="55">
        <v>0</v>
      </c>
      <c r="H192" s="55">
        <v>0</v>
      </c>
      <c r="I192" s="55">
        <v>0</v>
      </c>
      <c r="J192" s="55">
        <v>0</v>
      </c>
      <c r="K192" s="56">
        <v>0</v>
      </c>
      <c r="L192" s="46">
        <v>0</v>
      </c>
      <c r="M192" s="111"/>
      <c r="N192" s="113">
        <v>0</v>
      </c>
      <c r="O192" s="113">
        <v>0</v>
      </c>
      <c r="P192" s="113"/>
      <c r="Q192" s="113">
        <v>0</v>
      </c>
      <c r="R192" s="113">
        <v>0</v>
      </c>
      <c r="S192" s="47"/>
    </row>
    <row r="193" spans="1:19" ht="9" customHeight="1" x14ac:dyDescent="0.2">
      <c r="A193" s="242"/>
      <c r="B193" s="242"/>
      <c r="C193" s="48" t="s">
        <v>4</v>
      </c>
      <c r="D193" s="49">
        <v>17</v>
      </c>
      <c r="E193" s="50">
        <v>0</v>
      </c>
      <c r="F193" s="50">
        <v>0</v>
      </c>
      <c r="G193" s="50">
        <v>0</v>
      </c>
      <c r="H193" s="50">
        <v>0</v>
      </c>
      <c r="I193" s="50">
        <v>0</v>
      </c>
      <c r="J193" s="51">
        <v>0</v>
      </c>
      <c r="K193" s="50">
        <v>0</v>
      </c>
      <c r="L193" s="72">
        <v>0</v>
      </c>
      <c r="M193" s="112"/>
      <c r="N193" s="114">
        <v>0</v>
      </c>
      <c r="O193" s="114">
        <v>0</v>
      </c>
      <c r="P193" s="114">
        <v>0</v>
      </c>
      <c r="Q193" s="114">
        <v>0</v>
      </c>
      <c r="R193" s="114">
        <v>0</v>
      </c>
      <c r="S193" s="47"/>
    </row>
    <row r="194" spans="1:19" ht="12.75" customHeight="1" x14ac:dyDescent="0.2">
      <c r="A194" s="242"/>
      <c r="B194" s="242"/>
      <c r="C194" s="53" t="s">
        <v>3</v>
      </c>
      <c r="D194" s="54">
        <v>18</v>
      </c>
      <c r="E194" s="55">
        <v>0</v>
      </c>
      <c r="F194" s="55">
        <v>0</v>
      </c>
      <c r="G194" s="55">
        <v>0</v>
      </c>
      <c r="H194" s="55">
        <v>0</v>
      </c>
      <c r="I194" s="55">
        <v>0</v>
      </c>
      <c r="J194" s="55">
        <v>0</v>
      </c>
      <c r="K194" s="56">
        <v>0</v>
      </c>
      <c r="L194" s="46">
        <v>0</v>
      </c>
      <c r="M194" s="111"/>
      <c r="N194" s="113">
        <v>0</v>
      </c>
      <c r="O194" s="113">
        <v>0</v>
      </c>
      <c r="P194" s="113"/>
      <c r="Q194" s="113">
        <v>0</v>
      </c>
      <c r="R194" s="113">
        <v>0</v>
      </c>
      <c r="S194" s="47"/>
    </row>
    <row r="195" spans="1:19" ht="9" customHeight="1" x14ac:dyDescent="0.2">
      <c r="A195" s="242"/>
      <c r="B195" s="242"/>
      <c r="C195" s="48" t="s">
        <v>4</v>
      </c>
      <c r="D195" s="49">
        <v>19</v>
      </c>
      <c r="E195" s="50">
        <v>0</v>
      </c>
      <c r="F195" s="50">
        <v>0</v>
      </c>
      <c r="G195" s="50">
        <v>0</v>
      </c>
      <c r="H195" s="50">
        <v>0</v>
      </c>
      <c r="I195" s="50">
        <v>0</v>
      </c>
      <c r="J195" s="51">
        <v>0</v>
      </c>
      <c r="K195" s="50">
        <v>0</v>
      </c>
      <c r="L195" s="72">
        <v>0</v>
      </c>
      <c r="M195" s="112"/>
      <c r="N195" s="114">
        <v>0</v>
      </c>
      <c r="O195" s="114">
        <v>0</v>
      </c>
      <c r="P195" s="114">
        <v>0</v>
      </c>
      <c r="Q195" s="114">
        <v>0</v>
      </c>
      <c r="R195" s="114">
        <v>0</v>
      </c>
      <c r="S195" s="47"/>
    </row>
    <row r="196" spans="1:19" ht="12.75" customHeight="1" x14ac:dyDescent="0.2">
      <c r="A196" s="242"/>
      <c r="B196" s="242"/>
      <c r="C196" s="53" t="s">
        <v>3</v>
      </c>
      <c r="D196" s="54">
        <v>20</v>
      </c>
      <c r="E196" s="55">
        <v>0</v>
      </c>
      <c r="F196" s="55">
        <v>0</v>
      </c>
      <c r="G196" s="55">
        <v>0</v>
      </c>
      <c r="H196" s="55">
        <v>0</v>
      </c>
      <c r="I196" s="55">
        <v>0</v>
      </c>
      <c r="J196" s="55">
        <v>0</v>
      </c>
      <c r="K196" s="56">
        <v>0</v>
      </c>
      <c r="L196" s="46">
        <v>0</v>
      </c>
      <c r="M196" s="111"/>
      <c r="N196" s="113">
        <v>0</v>
      </c>
      <c r="O196" s="113">
        <v>0</v>
      </c>
      <c r="P196" s="113"/>
      <c r="Q196" s="113">
        <v>0</v>
      </c>
      <c r="R196" s="113">
        <v>0</v>
      </c>
      <c r="S196" s="47"/>
    </row>
    <row r="197" spans="1:19" ht="9" customHeight="1" x14ac:dyDescent="0.2">
      <c r="A197" s="242"/>
      <c r="B197" s="242"/>
      <c r="C197" s="48" t="s">
        <v>4</v>
      </c>
      <c r="D197" s="49">
        <v>21</v>
      </c>
      <c r="E197" s="50">
        <v>0</v>
      </c>
      <c r="F197" s="50">
        <v>0</v>
      </c>
      <c r="G197" s="50">
        <v>0</v>
      </c>
      <c r="H197" s="50">
        <v>0</v>
      </c>
      <c r="I197" s="50">
        <v>0</v>
      </c>
      <c r="J197" s="51">
        <v>0</v>
      </c>
      <c r="K197" s="50">
        <v>0</v>
      </c>
      <c r="L197" s="72">
        <v>0</v>
      </c>
      <c r="M197" s="112"/>
      <c r="N197" s="114">
        <v>0</v>
      </c>
      <c r="O197" s="114">
        <v>0</v>
      </c>
      <c r="P197" s="114">
        <v>0</v>
      </c>
      <c r="Q197" s="114">
        <v>0</v>
      </c>
      <c r="R197" s="114">
        <v>0</v>
      </c>
      <c r="S197" s="47"/>
    </row>
    <row r="198" spans="1:19" ht="12.75" customHeight="1" x14ac:dyDescent="0.2">
      <c r="A198" s="242"/>
      <c r="B198" s="242"/>
      <c r="C198" s="53" t="s">
        <v>3</v>
      </c>
      <c r="D198" s="54">
        <v>22</v>
      </c>
      <c r="E198" s="55">
        <v>0</v>
      </c>
      <c r="F198" s="55">
        <v>0</v>
      </c>
      <c r="G198" s="55">
        <v>0</v>
      </c>
      <c r="H198" s="55">
        <v>0</v>
      </c>
      <c r="I198" s="55">
        <v>0</v>
      </c>
      <c r="J198" s="55">
        <v>0</v>
      </c>
      <c r="K198" s="56">
        <v>0</v>
      </c>
      <c r="L198" s="46">
        <v>0</v>
      </c>
      <c r="M198" s="111"/>
      <c r="N198" s="113">
        <v>0</v>
      </c>
      <c r="O198" s="113">
        <v>0</v>
      </c>
      <c r="P198" s="113"/>
      <c r="Q198" s="113">
        <v>0</v>
      </c>
      <c r="R198" s="113">
        <v>0</v>
      </c>
      <c r="S198" s="47"/>
    </row>
    <row r="199" spans="1:19" ht="9" customHeight="1" x14ac:dyDescent="0.2">
      <c r="A199" s="242"/>
      <c r="B199" s="242"/>
      <c r="C199" s="48" t="s">
        <v>4</v>
      </c>
      <c r="D199" s="49">
        <v>23</v>
      </c>
      <c r="E199" s="50">
        <v>0</v>
      </c>
      <c r="F199" s="50">
        <v>0</v>
      </c>
      <c r="G199" s="50">
        <v>0</v>
      </c>
      <c r="H199" s="50">
        <v>0</v>
      </c>
      <c r="I199" s="50">
        <v>0</v>
      </c>
      <c r="J199" s="51">
        <v>0</v>
      </c>
      <c r="K199" s="50">
        <v>0</v>
      </c>
      <c r="L199" s="72">
        <v>0</v>
      </c>
      <c r="M199" s="112"/>
      <c r="N199" s="114">
        <v>0</v>
      </c>
      <c r="O199" s="114">
        <v>0</v>
      </c>
      <c r="P199" s="114">
        <v>0</v>
      </c>
      <c r="Q199" s="114">
        <v>0</v>
      </c>
      <c r="R199" s="114">
        <v>0</v>
      </c>
      <c r="S199" s="47"/>
    </row>
    <row r="200" spans="1:19" ht="12.75" customHeight="1" x14ac:dyDescent="0.2">
      <c r="A200" s="242"/>
      <c r="B200" s="242"/>
      <c r="C200" s="53" t="s">
        <v>3</v>
      </c>
      <c r="D200" s="54">
        <v>24</v>
      </c>
      <c r="E200" s="55">
        <v>0</v>
      </c>
      <c r="F200" s="55">
        <v>0</v>
      </c>
      <c r="G200" s="55">
        <v>0</v>
      </c>
      <c r="H200" s="55">
        <v>0</v>
      </c>
      <c r="I200" s="55">
        <v>0</v>
      </c>
      <c r="J200" s="55">
        <v>0</v>
      </c>
      <c r="K200" s="56">
        <v>0</v>
      </c>
      <c r="L200" s="46">
        <v>0</v>
      </c>
      <c r="M200" s="111"/>
      <c r="N200" s="113">
        <v>0</v>
      </c>
      <c r="O200" s="113">
        <v>0</v>
      </c>
      <c r="P200" s="113"/>
      <c r="Q200" s="113">
        <v>0</v>
      </c>
      <c r="R200" s="113">
        <v>0</v>
      </c>
      <c r="S200" s="47"/>
    </row>
    <row r="201" spans="1:19" ht="9" customHeight="1" x14ac:dyDescent="0.2">
      <c r="A201" s="242"/>
      <c r="B201" s="242"/>
      <c r="C201" s="48" t="s">
        <v>4</v>
      </c>
      <c r="D201" s="49">
        <v>25</v>
      </c>
      <c r="E201" s="50">
        <v>0</v>
      </c>
      <c r="F201" s="50">
        <v>0</v>
      </c>
      <c r="G201" s="50">
        <v>0</v>
      </c>
      <c r="H201" s="50">
        <v>0</v>
      </c>
      <c r="I201" s="50">
        <v>0</v>
      </c>
      <c r="J201" s="51">
        <v>0</v>
      </c>
      <c r="K201" s="50">
        <v>0</v>
      </c>
      <c r="L201" s="72">
        <v>0</v>
      </c>
      <c r="M201" s="112"/>
      <c r="N201" s="114">
        <v>0</v>
      </c>
      <c r="O201" s="114">
        <v>0</v>
      </c>
      <c r="P201" s="114">
        <v>0</v>
      </c>
      <c r="Q201" s="114">
        <v>0</v>
      </c>
      <c r="R201" s="114">
        <v>0</v>
      </c>
      <c r="S201" s="47"/>
    </row>
    <row r="202" spans="1:19" ht="12.75" customHeight="1" x14ac:dyDescent="0.2">
      <c r="A202" s="242"/>
      <c r="B202" s="242"/>
      <c r="C202" s="53" t="s">
        <v>3</v>
      </c>
      <c r="D202" s="54">
        <v>26</v>
      </c>
      <c r="E202" s="55">
        <v>0</v>
      </c>
      <c r="F202" s="55">
        <v>0</v>
      </c>
      <c r="G202" s="55">
        <v>0</v>
      </c>
      <c r="H202" s="55">
        <v>0</v>
      </c>
      <c r="I202" s="55">
        <v>0</v>
      </c>
      <c r="J202" s="55">
        <v>0</v>
      </c>
      <c r="K202" s="56">
        <v>0</v>
      </c>
      <c r="L202" s="46">
        <v>0</v>
      </c>
      <c r="M202" s="111"/>
      <c r="N202" s="113">
        <v>0</v>
      </c>
      <c r="O202" s="113">
        <v>0</v>
      </c>
      <c r="P202" s="113"/>
      <c r="Q202" s="113">
        <v>0</v>
      </c>
      <c r="R202" s="113">
        <v>0</v>
      </c>
      <c r="S202" s="47"/>
    </row>
    <row r="203" spans="1:19" ht="9" customHeight="1" x14ac:dyDescent="0.2">
      <c r="A203" s="242"/>
      <c r="B203" s="242"/>
      <c r="C203" s="48" t="s">
        <v>4</v>
      </c>
      <c r="D203" s="49">
        <v>27</v>
      </c>
      <c r="E203" s="50">
        <v>0</v>
      </c>
      <c r="F203" s="50">
        <v>0</v>
      </c>
      <c r="G203" s="50">
        <v>0</v>
      </c>
      <c r="H203" s="50">
        <v>0</v>
      </c>
      <c r="I203" s="50">
        <v>0</v>
      </c>
      <c r="J203" s="51">
        <v>0</v>
      </c>
      <c r="K203" s="50">
        <v>0</v>
      </c>
      <c r="L203" s="72">
        <v>0</v>
      </c>
      <c r="M203" s="112"/>
      <c r="N203" s="114">
        <v>0</v>
      </c>
      <c r="O203" s="114">
        <v>0</v>
      </c>
      <c r="P203" s="114">
        <v>0</v>
      </c>
      <c r="Q203" s="114">
        <v>0</v>
      </c>
      <c r="R203" s="114">
        <v>0</v>
      </c>
      <c r="S203" s="47"/>
    </row>
    <row r="204" spans="1:19" ht="12.75" customHeight="1" x14ac:dyDescent="0.2">
      <c r="A204" s="242"/>
      <c r="B204" s="242"/>
      <c r="C204" s="53" t="s">
        <v>3</v>
      </c>
      <c r="D204" s="54">
        <v>28</v>
      </c>
      <c r="E204" s="55">
        <v>0</v>
      </c>
      <c r="F204" s="55">
        <v>0</v>
      </c>
      <c r="G204" s="55">
        <v>0</v>
      </c>
      <c r="H204" s="55">
        <v>0</v>
      </c>
      <c r="I204" s="55">
        <v>0</v>
      </c>
      <c r="J204" s="55">
        <v>0</v>
      </c>
      <c r="K204" s="56">
        <v>0</v>
      </c>
      <c r="L204" s="46">
        <v>0</v>
      </c>
      <c r="M204" s="111"/>
      <c r="N204" s="113">
        <v>0</v>
      </c>
      <c r="O204" s="113">
        <v>0</v>
      </c>
      <c r="P204" s="113"/>
      <c r="Q204" s="113">
        <v>0</v>
      </c>
      <c r="R204" s="113">
        <v>0</v>
      </c>
      <c r="S204" s="47"/>
    </row>
    <row r="205" spans="1:19" ht="9" customHeight="1" x14ac:dyDescent="0.2">
      <c r="A205" s="242"/>
      <c r="B205" s="242"/>
      <c r="C205" s="48" t="s">
        <v>4</v>
      </c>
      <c r="D205" s="49">
        <v>29</v>
      </c>
      <c r="E205" s="50">
        <v>0</v>
      </c>
      <c r="F205" s="50">
        <v>0</v>
      </c>
      <c r="G205" s="50">
        <v>0</v>
      </c>
      <c r="H205" s="50">
        <v>0</v>
      </c>
      <c r="I205" s="50">
        <v>0</v>
      </c>
      <c r="J205" s="51">
        <v>0</v>
      </c>
      <c r="K205" s="50">
        <v>0</v>
      </c>
      <c r="L205" s="72">
        <v>0</v>
      </c>
      <c r="M205" s="112"/>
      <c r="N205" s="114">
        <v>0</v>
      </c>
      <c r="O205" s="114">
        <v>0</v>
      </c>
      <c r="P205" s="114">
        <v>0</v>
      </c>
      <c r="Q205" s="114">
        <v>0</v>
      </c>
      <c r="R205" s="114">
        <v>0</v>
      </c>
      <c r="S205" s="47"/>
    </row>
    <row r="206" spans="1:19" ht="12.75" customHeight="1" x14ac:dyDescent="0.2">
      <c r="A206" s="242"/>
      <c r="B206" s="242"/>
      <c r="C206" s="53" t="s">
        <v>3</v>
      </c>
      <c r="D206" s="54">
        <v>30</v>
      </c>
      <c r="E206" s="55">
        <v>0</v>
      </c>
      <c r="F206" s="55">
        <v>0</v>
      </c>
      <c r="G206" s="55">
        <v>0</v>
      </c>
      <c r="H206" s="55">
        <v>0</v>
      </c>
      <c r="I206" s="55">
        <v>0</v>
      </c>
      <c r="J206" s="55">
        <v>0</v>
      </c>
      <c r="K206" s="56">
        <v>0</v>
      </c>
      <c r="L206" s="46">
        <v>0</v>
      </c>
      <c r="M206" s="111"/>
      <c r="N206" s="113">
        <v>0</v>
      </c>
      <c r="O206" s="113">
        <v>0</v>
      </c>
      <c r="P206" s="113"/>
      <c r="Q206" s="113">
        <v>0</v>
      </c>
      <c r="R206" s="113">
        <v>0</v>
      </c>
      <c r="S206" s="47"/>
    </row>
    <row r="207" spans="1:19" ht="9" customHeight="1" x14ac:dyDescent="0.2">
      <c r="A207" s="242"/>
      <c r="B207" s="242"/>
      <c r="C207" s="48" t="s">
        <v>4</v>
      </c>
      <c r="D207" s="49">
        <v>33</v>
      </c>
      <c r="E207" s="50">
        <v>0</v>
      </c>
      <c r="F207" s="50">
        <v>0</v>
      </c>
      <c r="G207" s="50">
        <v>0</v>
      </c>
      <c r="H207" s="50">
        <v>0</v>
      </c>
      <c r="I207" s="50">
        <v>0</v>
      </c>
      <c r="J207" s="51">
        <v>0</v>
      </c>
      <c r="K207" s="50">
        <v>0</v>
      </c>
      <c r="L207" s="72">
        <v>0</v>
      </c>
      <c r="M207" s="112"/>
      <c r="N207" s="114">
        <v>0</v>
      </c>
      <c r="O207" s="114">
        <v>0</v>
      </c>
      <c r="P207" s="114">
        <v>0</v>
      </c>
      <c r="Q207" s="114">
        <v>0</v>
      </c>
      <c r="R207" s="114">
        <v>0</v>
      </c>
      <c r="S207" s="47"/>
    </row>
    <row r="208" spans="1:19" ht="12.75" customHeight="1" x14ac:dyDescent="0.2">
      <c r="A208" s="242"/>
      <c r="B208" s="242"/>
      <c r="C208" s="53" t="s">
        <v>3</v>
      </c>
      <c r="D208" s="54">
        <v>34</v>
      </c>
      <c r="E208" s="55">
        <v>0</v>
      </c>
      <c r="F208" s="55">
        <v>0</v>
      </c>
      <c r="G208" s="55">
        <v>0</v>
      </c>
      <c r="H208" s="55">
        <v>0</v>
      </c>
      <c r="I208" s="55">
        <v>0</v>
      </c>
      <c r="J208" s="55">
        <v>0</v>
      </c>
      <c r="K208" s="56">
        <v>0</v>
      </c>
      <c r="L208" s="46">
        <v>0</v>
      </c>
      <c r="M208" s="111"/>
      <c r="N208" s="113">
        <v>0</v>
      </c>
      <c r="O208" s="113">
        <v>0</v>
      </c>
      <c r="P208" s="113"/>
      <c r="Q208" s="113">
        <v>0</v>
      </c>
      <c r="R208" s="113">
        <v>0</v>
      </c>
      <c r="S208" s="47"/>
    </row>
    <row r="209" spans="1:19" ht="9" customHeight="1" x14ac:dyDescent="0.2">
      <c r="A209" s="242"/>
      <c r="B209" s="242"/>
      <c r="C209" s="48" t="s">
        <v>4</v>
      </c>
      <c r="D209" s="49">
        <v>35</v>
      </c>
      <c r="E209" s="50">
        <v>0</v>
      </c>
      <c r="F209" s="50">
        <v>0</v>
      </c>
      <c r="G209" s="50">
        <v>0</v>
      </c>
      <c r="H209" s="50">
        <v>0</v>
      </c>
      <c r="I209" s="50">
        <v>0</v>
      </c>
      <c r="J209" s="51">
        <v>0</v>
      </c>
      <c r="K209" s="50">
        <v>0</v>
      </c>
      <c r="L209" s="72">
        <v>0</v>
      </c>
      <c r="M209" s="112"/>
      <c r="N209" s="114">
        <v>0</v>
      </c>
      <c r="O209" s="114">
        <v>0</v>
      </c>
      <c r="P209" s="114">
        <v>0</v>
      </c>
      <c r="Q209" s="114">
        <v>0</v>
      </c>
      <c r="R209" s="114">
        <v>0</v>
      </c>
      <c r="S209" s="47"/>
    </row>
    <row r="210" spans="1:19" ht="12.75" customHeight="1" x14ac:dyDescent="0.2">
      <c r="A210" s="242"/>
      <c r="B210" s="242"/>
      <c r="C210" s="53" t="s">
        <v>3</v>
      </c>
      <c r="D210" s="54">
        <v>36</v>
      </c>
      <c r="E210" s="55">
        <v>0</v>
      </c>
      <c r="F210" s="55">
        <v>0</v>
      </c>
      <c r="G210" s="55">
        <v>0</v>
      </c>
      <c r="H210" s="55">
        <v>0</v>
      </c>
      <c r="I210" s="55">
        <v>0</v>
      </c>
      <c r="J210" s="55">
        <v>0</v>
      </c>
      <c r="K210" s="56">
        <v>0</v>
      </c>
      <c r="L210" s="46">
        <v>0</v>
      </c>
      <c r="M210" s="111"/>
      <c r="N210" s="113">
        <v>0</v>
      </c>
      <c r="O210" s="113">
        <v>0</v>
      </c>
      <c r="P210" s="113"/>
      <c r="Q210" s="113">
        <v>0</v>
      </c>
      <c r="R210" s="113">
        <v>0</v>
      </c>
      <c r="S210" s="47"/>
    </row>
    <row r="211" spans="1:19" ht="9" customHeight="1" x14ac:dyDescent="0.2">
      <c r="A211" s="242"/>
      <c r="B211" s="242"/>
      <c r="C211" s="48" t="s">
        <v>4</v>
      </c>
      <c r="D211" s="49">
        <v>37</v>
      </c>
      <c r="E211" s="50">
        <v>0</v>
      </c>
      <c r="F211" s="50">
        <v>0</v>
      </c>
      <c r="G211" s="50">
        <v>0</v>
      </c>
      <c r="H211" s="50">
        <v>0</v>
      </c>
      <c r="I211" s="50">
        <v>0</v>
      </c>
      <c r="J211" s="51">
        <v>0</v>
      </c>
      <c r="K211" s="50">
        <v>0</v>
      </c>
      <c r="L211" s="72">
        <v>0</v>
      </c>
      <c r="M211" s="112"/>
      <c r="N211" s="114">
        <v>0</v>
      </c>
      <c r="O211" s="114">
        <v>0</v>
      </c>
      <c r="P211" s="114">
        <v>0</v>
      </c>
      <c r="Q211" s="114">
        <v>0</v>
      </c>
      <c r="R211" s="114">
        <v>0</v>
      </c>
      <c r="S211" s="47"/>
    </row>
    <row r="212" spans="1:19" ht="12.75" customHeight="1" x14ac:dyDescent="0.2">
      <c r="A212" s="242"/>
      <c r="B212" s="242"/>
      <c r="C212" s="53" t="s">
        <v>3</v>
      </c>
      <c r="D212" s="54">
        <v>38</v>
      </c>
      <c r="E212" s="55">
        <v>0</v>
      </c>
      <c r="F212" s="55">
        <v>0</v>
      </c>
      <c r="G212" s="55">
        <v>0</v>
      </c>
      <c r="H212" s="55">
        <v>0</v>
      </c>
      <c r="I212" s="55">
        <v>0</v>
      </c>
      <c r="J212" s="55">
        <v>0</v>
      </c>
      <c r="K212" s="56">
        <v>0</v>
      </c>
      <c r="L212" s="46">
        <v>0</v>
      </c>
      <c r="M212" s="111"/>
      <c r="N212" s="113">
        <v>0</v>
      </c>
      <c r="O212" s="113">
        <v>0</v>
      </c>
      <c r="P212" s="113"/>
      <c r="Q212" s="113">
        <v>0</v>
      </c>
      <c r="R212" s="113">
        <v>0</v>
      </c>
      <c r="S212" s="47"/>
    </row>
    <row r="213" spans="1:19" ht="9" customHeight="1" x14ac:dyDescent="0.2">
      <c r="A213" s="242"/>
      <c r="B213" s="242"/>
      <c r="C213" s="48" t="s">
        <v>4</v>
      </c>
      <c r="D213" s="49">
        <v>39</v>
      </c>
      <c r="E213" s="50">
        <v>0</v>
      </c>
      <c r="F213" s="50">
        <v>0</v>
      </c>
      <c r="G213" s="50">
        <v>0</v>
      </c>
      <c r="H213" s="50">
        <v>0</v>
      </c>
      <c r="I213" s="50">
        <v>0</v>
      </c>
      <c r="J213" s="51">
        <v>0</v>
      </c>
      <c r="K213" s="50">
        <v>0</v>
      </c>
      <c r="L213" s="72">
        <v>0</v>
      </c>
      <c r="M213" s="112"/>
      <c r="N213" s="114">
        <v>0</v>
      </c>
      <c r="O213" s="114">
        <v>0</v>
      </c>
      <c r="P213" s="114">
        <v>0</v>
      </c>
      <c r="Q213" s="114">
        <v>0</v>
      </c>
      <c r="R213" s="114">
        <v>0</v>
      </c>
      <c r="S213" s="47"/>
    </row>
    <row r="214" spans="1:19" ht="12.75" customHeight="1" x14ac:dyDescent="0.2">
      <c r="A214" s="242"/>
      <c r="B214" s="242"/>
      <c r="C214" s="53" t="s">
        <v>3</v>
      </c>
      <c r="D214" s="54">
        <v>40</v>
      </c>
      <c r="E214" s="55">
        <v>0</v>
      </c>
      <c r="F214" s="55">
        <v>0</v>
      </c>
      <c r="G214" s="55">
        <v>0</v>
      </c>
      <c r="H214" s="55">
        <v>0</v>
      </c>
      <c r="I214" s="55">
        <v>0</v>
      </c>
      <c r="J214" s="55">
        <v>0</v>
      </c>
      <c r="K214" s="56">
        <v>0</v>
      </c>
      <c r="L214" s="46">
        <v>0</v>
      </c>
      <c r="M214" s="111"/>
      <c r="N214" s="113">
        <v>0</v>
      </c>
      <c r="O214" s="113">
        <v>0</v>
      </c>
      <c r="P214" s="113"/>
      <c r="Q214" s="113">
        <v>0</v>
      </c>
      <c r="R214" s="113">
        <v>0</v>
      </c>
      <c r="S214" s="47"/>
    </row>
    <row r="215" spans="1:19" ht="9" customHeight="1" x14ac:dyDescent="0.2">
      <c r="A215" s="243"/>
      <c r="B215" s="243"/>
      <c r="C215" s="58"/>
      <c r="D215" s="59"/>
      <c r="E215" s="61">
        <v>0</v>
      </c>
      <c r="F215" s="61">
        <v>0</v>
      </c>
      <c r="G215" s="61">
        <v>0</v>
      </c>
      <c r="H215" s="61">
        <v>0</v>
      </c>
      <c r="I215" s="61">
        <v>0</v>
      </c>
      <c r="J215" s="60">
        <v>0</v>
      </c>
      <c r="K215" s="61">
        <v>0</v>
      </c>
      <c r="L215" s="72">
        <v>0</v>
      </c>
      <c r="M215" s="112"/>
      <c r="N215" s="114">
        <v>0</v>
      </c>
      <c r="O215" s="114">
        <v>0</v>
      </c>
      <c r="P215" s="114">
        <v>0</v>
      </c>
      <c r="Q215" s="114">
        <v>0</v>
      </c>
      <c r="R215" s="114">
        <v>0</v>
      </c>
      <c r="S215" s="47"/>
    </row>
    <row r="216" spans="1:19" ht="12.75" customHeight="1" x14ac:dyDescent="0.2">
      <c r="A216" s="239">
        <v>34425</v>
      </c>
      <c r="B216" s="239">
        <v>34515</v>
      </c>
      <c r="C216" s="42" t="s">
        <v>3</v>
      </c>
      <c r="D216" s="43">
        <v>0</v>
      </c>
      <c r="E216" s="44">
        <v>0</v>
      </c>
      <c r="F216" s="44">
        <v>0</v>
      </c>
      <c r="G216" s="44">
        <v>0</v>
      </c>
      <c r="H216" s="44">
        <v>0</v>
      </c>
      <c r="I216" s="44">
        <v>0</v>
      </c>
      <c r="J216" s="44">
        <v>0</v>
      </c>
      <c r="K216" s="45">
        <v>0</v>
      </c>
      <c r="L216" s="46">
        <v>0</v>
      </c>
      <c r="M216" s="111"/>
      <c r="N216" s="113">
        <v>0</v>
      </c>
      <c r="O216" s="113">
        <v>0</v>
      </c>
      <c r="P216" s="113"/>
      <c r="Q216" s="113">
        <v>0</v>
      </c>
      <c r="R216" s="113">
        <v>0</v>
      </c>
      <c r="S216" s="47"/>
    </row>
    <row r="217" spans="1:19" ht="9" customHeight="1" x14ac:dyDescent="0.2">
      <c r="A217" s="240"/>
      <c r="B217" s="240"/>
      <c r="C217" s="48" t="s">
        <v>4</v>
      </c>
      <c r="D217" s="49">
        <v>0</v>
      </c>
      <c r="E217" s="50">
        <v>0</v>
      </c>
      <c r="F217" s="50">
        <v>0</v>
      </c>
      <c r="G217" s="50">
        <v>0</v>
      </c>
      <c r="H217" s="50">
        <v>0</v>
      </c>
      <c r="I217" s="50">
        <v>0</v>
      </c>
      <c r="J217" s="51">
        <v>0</v>
      </c>
      <c r="K217" s="50">
        <v>0</v>
      </c>
      <c r="L217" s="72">
        <v>0</v>
      </c>
      <c r="M217" s="112"/>
      <c r="N217" s="114">
        <v>0</v>
      </c>
      <c r="O217" s="114">
        <v>0</v>
      </c>
      <c r="P217" s="114">
        <v>0</v>
      </c>
      <c r="Q217" s="114">
        <v>0</v>
      </c>
      <c r="R217" s="114">
        <v>0</v>
      </c>
      <c r="S217" s="47"/>
    </row>
    <row r="218" spans="1:19" ht="12.75" customHeight="1" x14ac:dyDescent="0.2">
      <c r="A218" s="241">
        <v>34425</v>
      </c>
      <c r="B218" s="241">
        <v>34515</v>
      </c>
      <c r="C218" s="53" t="s">
        <v>3</v>
      </c>
      <c r="D218" s="54">
        <v>1</v>
      </c>
      <c r="E218" s="55">
        <v>0</v>
      </c>
      <c r="F218" s="55">
        <v>0</v>
      </c>
      <c r="G218" s="55">
        <v>0</v>
      </c>
      <c r="H218" s="55">
        <v>0</v>
      </c>
      <c r="I218" s="55">
        <v>0</v>
      </c>
      <c r="J218" s="55">
        <v>0</v>
      </c>
      <c r="K218" s="56">
        <v>0</v>
      </c>
      <c r="L218" s="46">
        <v>0</v>
      </c>
      <c r="M218" s="111"/>
      <c r="N218" s="113">
        <v>0</v>
      </c>
      <c r="O218" s="113">
        <v>0</v>
      </c>
      <c r="P218" s="113"/>
      <c r="Q218" s="113">
        <v>0</v>
      </c>
      <c r="R218" s="113">
        <v>0</v>
      </c>
      <c r="S218" s="47"/>
    </row>
    <row r="219" spans="1:19" ht="9" customHeight="1" x14ac:dyDescent="0.2">
      <c r="A219" s="241"/>
      <c r="B219" s="241"/>
      <c r="C219" s="48" t="s">
        <v>4</v>
      </c>
      <c r="D219" s="49">
        <v>2</v>
      </c>
      <c r="E219" s="50">
        <v>0</v>
      </c>
      <c r="F219" s="50">
        <v>0</v>
      </c>
      <c r="G219" s="50">
        <v>0</v>
      </c>
      <c r="H219" s="50">
        <v>0</v>
      </c>
      <c r="I219" s="50">
        <v>0</v>
      </c>
      <c r="J219" s="51">
        <v>0</v>
      </c>
      <c r="K219" s="50">
        <v>0</v>
      </c>
      <c r="L219" s="72">
        <v>0</v>
      </c>
      <c r="M219" s="112"/>
      <c r="N219" s="114">
        <v>0</v>
      </c>
      <c r="O219" s="114">
        <v>0</v>
      </c>
      <c r="P219" s="114">
        <v>0</v>
      </c>
      <c r="Q219" s="114">
        <v>0</v>
      </c>
      <c r="R219" s="114">
        <v>0</v>
      </c>
      <c r="S219" s="47"/>
    </row>
    <row r="220" spans="1:19" ht="12.75" customHeight="1" x14ac:dyDescent="0.2">
      <c r="A220" s="242"/>
      <c r="B220" s="242"/>
      <c r="C220" s="53" t="s">
        <v>3</v>
      </c>
      <c r="D220" s="54">
        <v>3</v>
      </c>
      <c r="E220" s="55">
        <v>0</v>
      </c>
      <c r="F220" s="55">
        <v>0</v>
      </c>
      <c r="G220" s="55">
        <v>0</v>
      </c>
      <c r="H220" s="55">
        <v>0</v>
      </c>
      <c r="I220" s="55">
        <v>0</v>
      </c>
      <c r="J220" s="55">
        <v>0</v>
      </c>
      <c r="K220" s="56">
        <v>0</v>
      </c>
      <c r="L220" s="46">
        <v>0</v>
      </c>
      <c r="M220" s="111"/>
      <c r="N220" s="113">
        <v>0</v>
      </c>
      <c r="O220" s="113">
        <v>0</v>
      </c>
      <c r="P220" s="113"/>
      <c r="Q220" s="113">
        <v>0</v>
      </c>
      <c r="R220" s="113">
        <v>0</v>
      </c>
      <c r="S220" s="47"/>
    </row>
    <row r="221" spans="1:19" ht="9" customHeight="1" x14ac:dyDescent="0.2">
      <c r="A221" s="242"/>
      <c r="B221" s="242"/>
      <c r="C221" s="48" t="s">
        <v>4</v>
      </c>
      <c r="D221" s="49">
        <v>4</v>
      </c>
      <c r="E221" s="50">
        <v>0</v>
      </c>
      <c r="F221" s="50">
        <v>0</v>
      </c>
      <c r="G221" s="50">
        <v>0</v>
      </c>
      <c r="H221" s="50">
        <v>0</v>
      </c>
      <c r="I221" s="50">
        <v>0</v>
      </c>
      <c r="J221" s="51">
        <v>0</v>
      </c>
      <c r="K221" s="50">
        <v>0</v>
      </c>
      <c r="L221" s="72">
        <v>0</v>
      </c>
      <c r="M221" s="112"/>
      <c r="N221" s="114">
        <v>0</v>
      </c>
      <c r="O221" s="114">
        <v>0</v>
      </c>
      <c r="P221" s="114">
        <v>0</v>
      </c>
      <c r="Q221" s="114">
        <v>0</v>
      </c>
      <c r="R221" s="114">
        <v>0</v>
      </c>
      <c r="S221" s="47"/>
    </row>
    <row r="222" spans="1:19" ht="12.75" customHeight="1" x14ac:dyDescent="0.2">
      <c r="A222" s="242"/>
      <c r="B222" s="242"/>
      <c r="C222" s="53" t="s">
        <v>3</v>
      </c>
      <c r="D222" s="54">
        <v>5</v>
      </c>
      <c r="E222" s="55">
        <v>0</v>
      </c>
      <c r="F222" s="55">
        <v>0</v>
      </c>
      <c r="G222" s="55">
        <v>0</v>
      </c>
      <c r="H222" s="55">
        <v>0</v>
      </c>
      <c r="I222" s="55">
        <v>0</v>
      </c>
      <c r="J222" s="55">
        <v>0</v>
      </c>
      <c r="K222" s="56">
        <v>0</v>
      </c>
      <c r="L222" s="46">
        <v>0</v>
      </c>
      <c r="M222" s="111"/>
      <c r="N222" s="113">
        <v>0</v>
      </c>
      <c r="O222" s="113">
        <v>0</v>
      </c>
      <c r="P222" s="113"/>
      <c r="Q222" s="113">
        <v>0</v>
      </c>
      <c r="R222" s="113">
        <v>0</v>
      </c>
      <c r="S222" s="47"/>
    </row>
    <row r="223" spans="1:19" ht="9" customHeight="1" x14ac:dyDescent="0.2">
      <c r="A223" s="242"/>
      <c r="B223" s="242"/>
      <c r="C223" s="48" t="s">
        <v>4</v>
      </c>
      <c r="D223" s="49">
        <v>6</v>
      </c>
      <c r="E223" s="50">
        <v>0</v>
      </c>
      <c r="F223" s="50">
        <v>0</v>
      </c>
      <c r="G223" s="50">
        <v>0</v>
      </c>
      <c r="H223" s="50">
        <v>0</v>
      </c>
      <c r="I223" s="50">
        <v>0</v>
      </c>
      <c r="J223" s="51">
        <v>0</v>
      </c>
      <c r="K223" s="50">
        <v>0</v>
      </c>
      <c r="L223" s="72">
        <v>0</v>
      </c>
      <c r="M223" s="112"/>
      <c r="N223" s="114">
        <v>0</v>
      </c>
      <c r="O223" s="114">
        <v>0</v>
      </c>
      <c r="P223" s="114">
        <v>0</v>
      </c>
      <c r="Q223" s="114">
        <v>0</v>
      </c>
      <c r="R223" s="114">
        <v>0</v>
      </c>
      <c r="S223" s="47"/>
    </row>
    <row r="224" spans="1:19" ht="12.75" customHeight="1" x14ac:dyDescent="0.2">
      <c r="A224" s="242"/>
      <c r="B224" s="242"/>
      <c r="C224" s="53" t="s">
        <v>3</v>
      </c>
      <c r="D224" s="54">
        <v>7</v>
      </c>
      <c r="E224" s="55">
        <v>0</v>
      </c>
      <c r="F224" s="55">
        <v>0</v>
      </c>
      <c r="G224" s="55">
        <v>0</v>
      </c>
      <c r="H224" s="55">
        <v>0</v>
      </c>
      <c r="I224" s="55">
        <v>0</v>
      </c>
      <c r="J224" s="55">
        <v>0</v>
      </c>
      <c r="K224" s="56">
        <v>0</v>
      </c>
      <c r="L224" s="46">
        <v>0</v>
      </c>
      <c r="M224" s="111"/>
      <c r="N224" s="113">
        <v>0</v>
      </c>
      <c r="O224" s="113">
        <v>0</v>
      </c>
      <c r="P224" s="113"/>
      <c r="Q224" s="113">
        <v>0</v>
      </c>
      <c r="R224" s="113">
        <v>0</v>
      </c>
      <c r="S224" s="47"/>
    </row>
    <row r="225" spans="1:19" ht="9" customHeight="1" x14ac:dyDescent="0.2">
      <c r="A225" s="242"/>
      <c r="B225" s="242"/>
      <c r="C225" s="48" t="s">
        <v>4</v>
      </c>
      <c r="D225" s="49">
        <v>8</v>
      </c>
      <c r="E225" s="50">
        <v>0</v>
      </c>
      <c r="F225" s="50">
        <v>0</v>
      </c>
      <c r="G225" s="50">
        <v>0</v>
      </c>
      <c r="H225" s="50">
        <v>0</v>
      </c>
      <c r="I225" s="50">
        <v>0</v>
      </c>
      <c r="J225" s="51">
        <v>0</v>
      </c>
      <c r="K225" s="50">
        <v>0</v>
      </c>
      <c r="L225" s="72">
        <v>0</v>
      </c>
      <c r="M225" s="112"/>
      <c r="N225" s="114">
        <v>0</v>
      </c>
      <c r="O225" s="114">
        <v>0</v>
      </c>
      <c r="P225" s="114">
        <v>0</v>
      </c>
      <c r="Q225" s="114">
        <v>0</v>
      </c>
      <c r="R225" s="114">
        <v>0</v>
      </c>
      <c r="S225" s="47"/>
    </row>
    <row r="226" spans="1:19" ht="12.75" customHeight="1" x14ac:dyDescent="0.2">
      <c r="A226" s="242"/>
      <c r="B226" s="242"/>
      <c r="C226" s="53" t="s">
        <v>3</v>
      </c>
      <c r="D226" s="54">
        <v>9</v>
      </c>
      <c r="E226" s="55">
        <v>0</v>
      </c>
      <c r="F226" s="55">
        <v>0</v>
      </c>
      <c r="G226" s="55">
        <v>0</v>
      </c>
      <c r="H226" s="55">
        <v>0</v>
      </c>
      <c r="I226" s="55">
        <v>0</v>
      </c>
      <c r="J226" s="55">
        <v>0</v>
      </c>
      <c r="K226" s="56">
        <v>0</v>
      </c>
      <c r="L226" s="46">
        <v>0</v>
      </c>
      <c r="M226" s="111"/>
      <c r="N226" s="113">
        <v>0</v>
      </c>
      <c r="O226" s="113">
        <v>0</v>
      </c>
      <c r="P226" s="113"/>
      <c r="Q226" s="113">
        <v>0</v>
      </c>
      <c r="R226" s="113">
        <v>0</v>
      </c>
      <c r="S226" s="47"/>
    </row>
    <row r="227" spans="1:19" ht="9" customHeight="1" x14ac:dyDescent="0.2">
      <c r="A227" s="242"/>
      <c r="B227" s="242"/>
      <c r="C227" s="48" t="s">
        <v>4</v>
      </c>
      <c r="D227" s="49">
        <v>10</v>
      </c>
      <c r="E227" s="50">
        <v>0</v>
      </c>
      <c r="F227" s="50">
        <v>0</v>
      </c>
      <c r="G227" s="50">
        <v>0</v>
      </c>
      <c r="H227" s="50">
        <v>0</v>
      </c>
      <c r="I227" s="50">
        <v>0</v>
      </c>
      <c r="J227" s="51">
        <v>0</v>
      </c>
      <c r="K227" s="50">
        <v>0</v>
      </c>
      <c r="L227" s="72">
        <v>0</v>
      </c>
      <c r="M227" s="112"/>
      <c r="N227" s="114">
        <v>0</v>
      </c>
      <c r="O227" s="114">
        <v>0</v>
      </c>
      <c r="P227" s="114">
        <v>0</v>
      </c>
      <c r="Q227" s="114">
        <v>0</v>
      </c>
      <c r="R227" s="114">
        <v>0</v>
      </c>
      <c r="S227" s="47"/>
    </row>
    <row r="228" spans="1:19" ht="12.75" customHeight="1" x14ac:dyDescent="0.2">
      <c r="A228" s="242"/>
      <c r="B228" s="242"/>
      <c r="C228" s="53" t="s">
        <v>3</v>
      </c>
      <c r="D228" s="54">
        <v>11</v>
      </c>
      <c r="E228" s="55">
        <v>0</v>
      </c>
      <c r="F228" s="55">
        <v>0</v>
      </c>
      <c r="G228" s="55">
        <v>0</v>
      </c>
      <c r="H228" s="55">
        <v>0</v>
      </c>
      <c r="I228" s="55">
        <v>0</v>
      </c>
      <c r="J228" s="55">
        <v>0</v>
      </c>
      <c r="K228" s="56">
        <v>0</v>
      </c>
      <c r="L228" s="46">
        <v>0</v>
      </c>
      <c r="M228" s="111"/>
      <c r="N228" s="113">
        <v>0</v>
      </c>
      <c r="O228" s="113">
        <v>0</v>
      </c>
      <c r="P228" s="113"/>
      <c r="Q228" s="113">
        <v>0</v>
      </c>
      <c r="R228" s="113">
        <v>0</v>
      </c>
      <c r="S228" s="47"/>
    </row>
    <row r="229" spans="1:19" ht="9" customHeight="1" x14ac:dyDescent="0.2">
      <c r="A229" s="242"/>
      <c r="B229" s="242"/>
      <c r="C229" s="48" t="s">
        <v>4</v>
      </c>
      <c r="D229" s="49">
        <v>12</v>
      </c>
      <c r="E229" s="50">
        <v>0</v>
      </c>
      <c r="F229" s="50">
        <v>0</v>
      </c>
      <c r="G229" s="50">
        <v>0</v>
      </c>
      <c r="H229" s="50">
        <v>0</v>
      </c>
      <c r="I229" s="50">
        <v>0</v>
      </c>
      <c r="J229" s="51">
        <v>0</v>
      </c>
      <c r="K229" s="50">
        <v>0</v>
      </c>
      <c r="L229" s="72">
        <v>0</v>
      </c>
      <c r="M229" s="112"/>
      <c r="N229" s="114">
        <v>0</v>
      </c>
      <c r="O229" s="114">
        <v>0</v>
      </c>
      <c r="P229" s="114">
        <v>0</v>
      </c>
      <c r="Q229" s="114">
        <v>0</v>
      </c>
      <c r="R229" s="114">
        <v>0</v>
      </c>
      <c r="S229" s="47"/>
    </row>
    <row r="230" spans="1:19" ht="12.75" customHeight="1" x14ac:dyDescent="0.2">
      <c r="A230" s="242"/>
      <c r="B230" s="242"/>
      <c r="C230" s="53" t="s">
        <v>3</v>
      </c>
      <c r="D230" s="54">
        <v>13</v>
      </c>
      <c r="E230" s="55">
        <v>0</v>
      </c>
      <c r="F230" s="55">
        <v>0</v>
      </c>
      <c r="G230" s="55">
        <v>0</v>
      </c>
      <c r="H230" s="55">
        <v>0</v>
      </c>
      <c r="I230" s="55">
        <v>0</v>
      </c>
      <c r="J230" s="55">
        <v>0</v>
      </c>
      <c r="K230" s="56">
        <v>0</v>
      </c>
      <c r="L230" s="46">
        <v>0</v>
      </c>
      <c r="M230" s="111"/>
      <c r="N230" s="113">
        <v>0</v>
      </c>
      <c r="O230" s="113">
        <v>0</v>
      </c>
      <c r="P230" s="113"/>
      <c r="Q230" s="113">
        <v>0</v>
      </c>
      <c r="R230" s="113">
        <v>0</v>
      </c>
      <c r="S230" s="47"/>
    </row>
    <row r="231" spans="1:19" ht="9" customHeight="1" x14ac:dyDescent="0.2">
      <c r="A231" s="242"/>
      <c r="B231" s="242"/>
      <c r="C231" s="48" t="s">
        <v>4</v>
      </c>
      <c r="D231" s="49">
        <v>14</v>
      </c>
      <c r="E231" s="50">
        <v>0</v>
      </c>
      <c r="F231" s="50">
        <v>0</v>
      </c>
      <c r="G231" s="50">
        <v>0</v>
      </c>
      <c r="H231" s="50">
        <v>0</v>
      </c>
      <c r="I231" s="50">
        <v>0</v>
      </c>
      <c r="J231" s="51">
        <v>0</v>
      </c>
      <c r="K231" s="50">
        <v>0</v>
      </c>
      <c r="L231" s="72">
        <v>0</v>
      </c>
      <c r="M231" s="112"/>
      <c r="N231" s="114">
        <v>0</v>
      </c>
      <c r="O231" s="114">
        <v>0</v>
      </c>
      <c r="P231" s="114">
        <v>0</v>
      </c>
      <c r="Q231" s="114">
        <v>0</v>
      </c>
      <c r="R231" s="114">
        <v>0</v>
      </c>
      <c r="S231" s="47"/>
    </row>
    <row r="232" spans="1:19" ht="12.75" customHeight="1" x14ac:dyDescent="0.2">
      <c r="A232" s="242"/>
      <c r="B232" s="242"/>
      <c r="C232" s="53" t="s">
        <v>3</v>
      </c>
      <c r="D232" s="54">
        <v>15</v>
      </c>
      <c r="E232" s="55">
        <v>0</v>
      </c>
      <c r="F232" s="55">
        <v>0</v>
      </c>
      <c r="G232" s="55">
        <v>0</v>
      </c>
      <c r="H232" s="55">
        <v>0</v>
      </c>
      <c r="I232" s="55">
        <v>0</v>
      </c>
      <c r="J232" s="55">
        <v>0</v>
      </c>
      <c r="K232" s="56">
        <v>0</v>
      </c>
      <c r="L232" s="46">
        <v>0</v>
      </c>
      <c r="M232" s="111"/>
      <c r="N232" s="113">
        <v>0</v>
      </c>
      <c r="O232" s="113">
        <v>0</v>
      </c>
      <c r="P232" s="113"/>
      <c r="Q232" s="113">
        <v>0</v>
      </c>
      <c r="R232" s="113">
        <v>0</v>
      </c>
      <c r="S232" s="47"/>
    </row>
    <row r="233" spans="1:19" ht="9" customHeight="1" x14ac:dyDescent="0.2">
      <c r="A233" s="242"/>
      <c r="B233" s="242"/>
      <c r="C233" s="48" t="s">
        <v>4</v>
      </c>
      <c r="D233" s="49">
        <v>16</v>
      </c>
      <c r="E233" s="50">
        <v>0</v>
      </c>
      <c r="F233" s="50">
        <v>0</v>
      </c>
      <c r="G233" s="50">
        <v>0</v>
      </c>
      <c r="H233" s="50">
        <v>0</v>
      </c>
      <c r="I233" s="50">
        <v>0</v>
      </c>
      <c r="J233" s="51">
        <v>0</v>
      </c>
      <c r="K233" s="50">
        <v>0</v>
      </c>
      <c r="L233" s="72">
        <v>0</v>
      </c>
      <c r="M233" s="112"/>
      <c r="N233" s="114">
        <v>0</v>
      </c>
      <c r="O233" s="114">
        <v>0</v>
      </c>
      <c r="P233" s="114">
        <v>0</v>
      </c>
      <c r="Q233" s="114">
        <v>0</v>
      </c>
      <c r="R233" s="114">
        <v>0</v>
      </c>
      <c r="S233" s="47"/>
    </row>
    <row r="234" spans="1:19" ht="12.75" customHeight="1" x14ac:dyDescent="0.2">
      <c r="A234" s="242"/>
      <c r="B234" s="242"/>
      <c r="C234" s="53" t="s">
        <v>3</v>
      </c>
      <c r="D234" s="54">
        <v>17</v>
      </c>
      <c r="E234" s="55">
        <v>0</v>
      </c>
      <c r="F234" s="55">
        <v>0</v>
      </c>
      <c r="G234" s="55">
        <v>0</v>
      </c>
      <c r="H234" s="55">
        <v>0</v>
      </c>
      <c r="I234" s="55">
        <v>0</v>
      </c>
      <c r="J234" s="55">
        <v>0</v>
      </c>
      <c r="K234" s="56">
        <v>0</v>
      </c>
      <c r="L234" s="46">
        <v>0</v>
      </c>
      <c r="M234" s="111"/>
      <c r="N234" s="113">
        <v>0</v>
      </c>
      <c r="O234" s="113">
        <v>0</v>
      </c>
      <c r="P234" s="113"/>
      <c r="Q234" s="113">
        <v>0</v>
      </c>
      <c r="R234" s="113">
        <v>0</v>
      </c>
      <c r="S234" s="47"/>
    </row>
    <row r="235" spans="1:19" ht="9" customHeight="1" x14ac:dyDescent="0.2">
      <c r="A235" s="242"/>
      <c r="B235" s="242"/>
      <c r="C235" s="48" t="s">
        <v>4</v>
      </c>
      <c r="D235" s="49">
        <v>17</v>
      </c>
      <c r="E235" s="50">
        <v>0</v>
      </c>
      <c r="F235" s="50">
        <v>0</v>
      </c>
      <c r="G235" s="50">
        <v>0</v>
      </c>
      <c r="H235" s="50">
        <v>0</v>
      </c>
      <c r="I235" s="50">
        <v>0</v>
      </c>
      <c r="J235" s="51">
        <v>0</v>
      </c>
      <c r="K235" s="50">
        <v>0</v>
      </c>
      <c r="L235" s="72">
        <v>0</v>
      </c>
      <c r="M235" s="112"/>
      <c r="N235" s="114">
        <v>0</v>
      </c>
      <c r="O235" s="114">
        <v>0</v>
      </c>
      <c r="P235" s="114">
        <v>0</v>
      </c>
      <c r="Q235" s="114">
        <v>0</v>
      </c>
      <c r="R235" s="114">
        <v>0</v>
      </c>
      <c r="S235" s="47"/>
    </row>
    <row r="236" spans="1:19" ht="12.75" customHeight="1" x14ac:dyDescent="0.2">
      <c r="A236" s="242"/>
      <c r="B236" s="242"/>
      <c r="C236" s="53" t="s">
        <v>3</v>
      </c>
      <c r="D236" s="54">
        <v>18</v>
      </c>
      <c r="E236" s="55">
        <v>0</v>
      </c>
      <c r="F236" s="55">
        <v>0</v>
      </c>
      <c r="G236" s="55">
        <v>0</v>
      </c>
      <c r="H236" s="55">
        <v>0</v>
      </c>
      <c r="I236" s="55">
        <v>0</v>
      </c>
      <c r="J236" s="55">
        <v>0</v>
      </c>
      <c r="K236" s="56">
        <v>0</v>
      </c>
      <c r="L236" s="46">
        <v>0</v>
      </c>
      <c r="M236" s="111"/>
      <c r="N236" s="113">
        <v>0</v>
      </c>
      <c r="O236" s="113">
        <v>0</v>
      </c>
      <c r="P236" s="113"/>
      <c r="Q236" s="113">
        <v>0</v>
      </c>
      <c r="R236" s="113">
        <v>0</v>
      </c>
      <c r="S236" s="47"/>
    </row>
    <row r="237" spans="1:19" ht="9" customHeight="1" x14ac:dyDescent="0.2">
      <c r="A237" s="242"/>
      <c r="B237" s="242"/>
      <c r="C237" s="48" t="s">
        <v>4</v>
      </c>
      <c r="D237" s="49">
        <v>19</v>
      </c>
      <c r="E237" s="50">
        <v>0</v>
      </c>
      <c r="F237" s="50">
        <v>0</v>
      </c>
      <c r="G237" s="50">
        <v>0</v>
      </c>
      <c r="H237" s="50">
        <v>0</v>
      </c>
      <c r="I237" s="50">
        <v>0</v>
      </c>
      <c r="J237" s="51">
        <v>0</v>
      </c>
      <c r="K237" s="50">
        <v>0</v>
      </c>
      <c r="L237" s="72">
        <v>0</v>
      </c>
      <c r="M237" s="112"/>
      <c r="N237" s="114">
        <v>0</v>
      </c>
      <c r="O237" s="114">
        <v>0</v>
      </c>
      <c r="P237" s="114">
        <v>0</v>
      </c>
      <c r="Q237" s="114">
        <v>0</v>
      </c>
      <c r="R237" s="114">
        <v>0</v>
      </c>
      <c r="S237" s="47"/>
    </row>
    <row r="238" spans="1:19" ht="12.75" customHeight="1" x14ac:dyDescent="0.2">
      <c r="A238" s="242"/>
      <c r="B238" s="242"/>
      <c r="C238" s="53" t="s">
        <v>3</v>
      </c>
      <c r="D238" s="54">
        <v>20</v>
      </c>
      <c r="E238" s="55">
        <v>0</v>
      </c>
      <c r="F238" s="55">
        <v>0</v>
      </c>
      <c r="G238" s="55">
        <v>0</v>
      </c>
      <c r="H238" s="55">
        <v>0</v>
      </c>
      <c r="I238" s="55">
        <v>0</v>
      </c>
      <c r="J238" s="55">
        <v>0</v>
      </c>
      <c r="K238" s="56">
        <v>0</v>
      </c>
      <c r="L238" s="46">
        <v>0</v>
      </c>
      <c r="M238" s="111"/>
      <c r="N238" s="113">
        <v>0</v>
      </c>
      <c r="O238" s="113">
        <v>0</v>
      </c>
      <c r="P238" s="113"/>
      <c r="Q238" s="113">
        <v>0</v>
      </c>
      <c r="R238" s="113">
        <v>0</v>
      </c>
      <c r="S238" s="47"/>
    </row>
    <row r="239" spans="1:19" ht="9" customHeight="1" x14ac:dyDescent="0.2">
      <c r="A239" s="242"/>
      <c r="B239" s="242"/>
      <c r="C239" s="48" t="s">
        <v>4</v>
      </c>
      <c r="D239" s="49">
        <v>21</v>
      </c>
      <c r="E239" s="50">
        <v>0</v>
      </c>
      <c r="F239" s="50">
        <v>0</v>
      </c>
      <c r="G239" s="50">
        <v>0</v>
      </c>
      <c r="H239" s="50">
        <v>0</v>
      </c>
      <c r="I239" s="50">
        <v>0</v>
      </c>
      <c r="J239" s="51">
        <v>0</v>
      </c>
      <c r="K239" s="50">
        <v>0</v>
      </c>
      <c r="L239" s="72">
        <v>0</v>
      </c>
      <c r="M239" s="112"/>
      <c r="N239" s="114">
        <v>0</v>
      </c>
      <c r="O239" s="114">
        <v>0</v>
      </c>
      <c r="P239" s="114">
        <v>0</v>
      </c>
      <c r="Q239" s="114">
        <v>0</v>
      </c>
      <c r="R239" s="114">
        <v>0</v>
      </c>
      <c r="S239" s="47"/>
    </row>
    <row r="240" spans="1:19" ht="12.75" customHeight="1" x14ac:dyDescent="0.2">
      <c r="A240" s="242"/>
      <c r="B240" s="242"/>
      <c r="C240" s="53" t="s">
        <v>3</v>
      </c>
      <c r="D240" s="54">
        <v>22</v>
      </c>
      <c r="E240" s="55">
        <v>0</v>
      </c>
      <c r="F240" s="55">
        <v>0</v>
      </c>
      <c r="G240" s="55">
        <v>0</v>
      </c>
      <c r="H240" s="55">
        <v>0</v>
      </c>
      <c r="I240" s="55">
        <v>0</v>
      </c>
      <c r="J240" s="55">
        <v>0</v>
      </c>
      <c r="K240" s="56">
        <v>0</v>
      </c>
      <c r="L240" s="46">
        <v>0</v>
      </c>
      <c r="M240" s="111"/>
      <c r="N240" s="113">
        <v>0</v>
      </c>
      <c r="O240" s="113">
        <v>0</v>
      </c>
      <c r="P240" s="113"/>
      <c r="Q240" s="113">
        <v>0</v>
      </c>
      <c r="R240" s="113">
        <v>0</v>
      </c>
      <c r="S240" s="47"/>
    </row>
    <row r="241" spans="1:19" ht="9" customHeight="1" x14ac:dyDescent="0.2">
      <c r="A241" s="242"/>
      <c r="B241" s="242"/>
      <c r="C241" s="48" t="s">
        <v>4</v>
      </c>
      <c r="D241" s="49">
        <v>23</v>
      </c>
      <c r="E241" s="50">
        <v>0</v>
      </c>
      <c r="F241" s="50">
        <v>0</v>
      </c>
      <c r="G241" s="50">
        <v>0</v>
      </c>
      <c r="H241" s="50">
        <v>0</v>
      </c>
      <c r="I241" s="50">
        <v>0</v>
      </c>
      <c r="J241" s="51">
        <v>0</v>
      </c>
      <c r="K241" s="50">
        <v>0</v>
      </c>
      <c r="L241" s="72">
        <v>0</v>
      </c>
      <c r="M241" s="112"/>
      <c r="N241" s="114">
        <v>0</v>
      </c>
      <c r="O241" s="114">
        <v>0</v>
      </c>
      <c r="P241" s="114">
        <v>0</v>
      </c>
      <c r="Q241" s="114">
        <v>0</v>
      </c>
      <c r="R241" s="114">
        <v>0</v>
      </c>
      <c r="S241" s="47"/>
    </row>
    <row r="242" spans="1:19" ht="12.75" customHeight="1" x14ac:dyDescent="0.2">
      <c r="A242" s="242"/>
      <c r="B242" s="242"/>
      <c r="C242" s="53" t="s">
        <v>3</v>
      </c>
      <c r="D242" s="54">
        <v>24</v>
      </c>
      <c r="E242" s="55">
        <v>0</v>
      </c>
      <c r="F242" s="55">
        <v>0</v>
      </c>
      <c r="G242" s="55">
        <v>0</v>
      </c>
      <c r="H242" s="55">
        <v>0</v>
      </c>
      <c r="I242" s="55">
        <v>0</v>
      </c>
      <c r="J242" s="55">
        <v>0</v>
      </c>
      <c r="K242" s="56">
        <v>0</v>
      </c>
      <c r="L242" s="46">
        <v>0</v>
      </c>
      <c r="M242" s="111"/>
      <c r="N242" s="113">
        <v>0</v>
      </c>
      <c r="O242" s="113">
        <v>0</v>
      </c>
      <c r="P242" s="113"/>
      <c r="Q242" s="113">
        <v>0</v>
      </c>
      <c r="R242" s="113">
        <v>0</v>
      </c>
      <c r="S242" s="47"/>
    </row>
    <row r="243" spans="1:19" ht="9" customHeight="1" x14ac:dyDescent="0.2">
      <c r="A243" s="242"/>
      <c r="B243" s="242"/>
      <c r="C243" s="48" t="s">
        <v>4</v>
      </c>
      <c r="D243" s="49">
        <v>25</v>
      </c>
      <c r="E243" s="50">
        <v>0</v>
      </c>
      <c r="F243" s="50">
        <v>0</v>
      </c>
      <c r="G243" s="50">
        <v>0</v>
      </c>
      <c r="H243" s="50">
        <v>0</v>
      </c>
      <c r="I243" s="50">
        <v>0</v>
      </c>
      <c r="J243" s="51">
        <v>0</v>
      </c>
      <c r="K243" s="50">
        <v>0</v>
      </c>
      <c r="L243" s="72">
        <v>0</v>
      </c>
      <c r="M243" s="112"/>
      <c r="N243" s="114">
        <v>0</v>
      </c>
      <c r="O243" s="114">
        <v>0</v>
      </c>
      <c r="P243" s="114">
        <v>0</v>
      </c>
      <c r="Q243" s="114">
        <v>0</v>
      </c>
      <c r="R243" s="114">
        <v>0</v>
      </c>
      <c r="S243" s="47"/>
    </row>
    <row r="244" spans="1:19" ht="12.75" customHeight="1" x14ac:dyDescent="0.2">
      <c r="A244" s="242"/>
      <c r="B244" s="242"/>
      <c r="C244" s="53" t="s">
        <v>3</v>
      </c>
      <c r="D244" s="54">
        <v>26</v>
      </c>
      <c r="E244" s="55">
        <v>0</v>
      </c>
      <c r="F244" s="55">
        <v>0</v>
      </c>
      <c r="G244" s="55">
        <v>0</v>
      </c>
      <c r="H244" s="55">
        <v>0</v>
      </c>
      <c r="I244" s="55">
        <v>0</v>
      </c>
      <c r="J244" s="55">
        <v>0</v>
      </c>
      <c r="K244" s="56">
        <v>0</v>
      </c>
      <c r="L244" s="46">
        <v>0</v>
      </c>
      <c r="M244" s="111"/>
      <c r="N244" s="113">
        <v>0</v>
      </c>
      <c r="O244" s="113">
        <v>0</v>
      </c>
      <c r="P244" s="113"/>
      <c r="Q244" s="113">
        <v>0</v>
      </c>
      <c r="R244" s="113">
        <v>0</v>
      </c>
      <c r="S244" s="47"/>
    </row>
    <row r="245" spans="1:19" ht="9" customHeight="1" x14ac:dyDescent="0.2">
      <c r="A245" s="242"/>
      <c r="B245" s="242"/>
      <c r="C245" s="48" t="s">
        <v>4</v>
      </c>
      <c r="D245" s="49">
        <v>27</v>
      </c>
      <c r="E245" s="50">
        <v>0</v>
      </c>
      <c r="F245" s="50">
        <v>0</v>
      </c>
      <c r="G245" s="50">
        <v>0</v>
      </c>
      <c r="H245" s="50">
        <v>0</v>
      </c>
      <c r="I245" s="50">
        <v>0</v>
      </c>
      <c r="J245" s="51">
        <v>0</v>
      </c>
      <c r="K245" s="50">
        <v>0</v>
      </c>
      <c r="L245" s="72">
        <v>0</v>
      </c>
      <c r="M245" s="112"/>
      <c r="N245" s="114">
        <v>0</v>
      </c>
      <c r="O245" s="114">
        <v>0</v>
      </c>
      <c r="P245" s="114">
        <v>0</v>
      </c>
      <c r="Q245" s="114">
        <v>0</v>
      </c>
      <c r="R245" s="114">
        <v>0</v>
      </c>
      <c r="S245" s="47"/>
    </row>
    <row r="246" spans="1:19" ht="12.75" customHeight="1" x14ac:dyDescent="0.2">
      <c r="A246" s="242"/>
      <c r="B246" s="242"/>
      <c r="C246" s="53" t="s">
        <v>3</v>
      </c>
      <c r="D246" s="54">
        <v>28</v>
      </c>
      <c r="E246" s="55">
        <v>0</v>
      </c>
      <c r="F246" s="55">
        <v>0</v>
      </c>
      <c r="G246" s="55">
        <v>0</v>
      </c>
      <c r="H246" s="55">
        <v>0</v>
      </c>
      <c r="I246" s="55">
        <v>0</v>
      </c>
      <c r="J246" s="55">
        <v>0</v>
      </c>
      <c r="K246" s="56">
        <v>0</v>
      </c>
      <c r="L246" s="46">
        <v>0</v>
      </c>
      <c r="M246" s="111"/>
      <c r="N246" s="113">
        <v>0</v>
      </c>
      <c r="O246" s="113">
        <v>0</v>
      </c>
      <c r="P246" s="113"/>
      <c r="Q246" s="113">
        <v>0</v>
      </c>
      <c r="R246" s="113">
        <v>0</v>
      </c>
      <c r="S246" s="47"/>
    </row>
    <row r="247" spans="1:19" ht="9" customHeight="1" x14ac:dyDescent="0.2">
      <c r="A247" s="242"/>
      <c r="B247" s="242"/>
      <c r="C247" s="48" t="s">
        <v>4</v>
      </c>
      <c r="D247" s="49">
        <v>29</v>
      </c>
      <c r="E247" s="50">
        <v>0</v>
      </c>
      <c r="F247" s="50">
        <v>0</v>
      </c>
      <c r="G247" s="50">
        <v>0</v>
      </c>
      <c r="H247" s="50">
        <v>0</v>
      </c>
      <c r="I247" s="50">
        <v>0</v>
      </c>
      <c r="J247" s="51">
        <v>0</v>
      </c>
      <c r="K247" s="50">
        <v>0</v>
      </c>
      <c r="L247" s="72">
        <v>0</v>
      </c>
      <c r="M247" s="112"/>
      <c r="N247" s="114">
        <v>0</v>
      </c>
      <c r="O247" s="114">
        <v>0</v>
      </c>
      <c r="P247" s="114">
        <v>0</v>
      </c>
      <c r="Q247" s="114">
        <v>0</v>
      </c>
      <c r="R247" s="114">
        <v>0</v>
      </c>
      <c r="S247" s="47"/>
    </row>
    <row r="248" spans="1:19" ht="12.75" customHeight="1" x14ac:dyDescent="0.2">
      <c r="A248" s="242"/>
      <c r="B248" s="242"/>
      <c r="C248" s="53" t="s">
        <v>3</v>
      </c>
      <c r="D248" s="54">
        <v>30</v>
      </c>
      <c r="E248" s="55">
        <v>0</v>
      </c>
      <c r="F248" s="55">
        <v>0</v>
      </c>
      <c r="G248" s="55">
        <v>0</v>
      </c>
      <c r="H248" s="55">
        <v>0</v>
      </c>
      <c r="I248" s="55">
        <v>0</v>
      </c>
      <c r="J248" s="55">
        <v>0</v>
      </c>
      <c r="K248" s="56">
        <v>0</v>
      </c>
      <c r="L248" s="46">
        <v>0</v>
      </c>
      <c r="M248" s="111"/>
      <c r="N248" s="113">
        <v>0</v>
      </c>
      <c r="O248" s="113">
        <v>0</v>
      </c>
      <c r="P248" s="113"/>
      <c r="Q248" s="113">
        <v>0</v>
      </c>
      <c r="R248" s="113">
        <v>0</v>
      </c>
      <c r="S248" s="47"/>
    </row>
    <row r="249" spans="1:19" ht="9" customHeight="1" x14ac:dyDescent="0.2">
      <c r="A249" s="242"/>
      <c r="B249" s="242"/>
      <c r="C249" s="48" t="s">
        <v>4</v>
      </c>
      <c r="D249" s="49">
        <v>33</v>
      </c>
      <c r="E249" s="50">
        <v>0</v>
      </c>
      <c r="F249" s="50">
        <v>0</v>
      </c>
      <c r="G249" s="50">
        <v>0</v>
      </c>
      <c r="H249" s="50">
        <v>0</v>
      </c>
      <c r="I249" s="50">
        <v>0</v>
      </c>
      <c r="J249" s="51">
        <v>0</v>
      </c>
      <c r="K249" s="50">
        <v>0</v>
      </c>
      <c r="L249" s="72">
        <v>0</v>
      </c>
      <c r="M249" s="112"/>
      <c r="N249" s="114">
        <v>0</v>
      </c>
      <c r="O249" s="114">
        <v>0</v>
      </c>
      <c r="P249" s="114">
        <v>0</v>
      </c>
      <c r="Q249" s="114">
        <v>0</v>
      </c>
      <c r="R249" s="114">
        <v>0</v>
      </c>
      <c r="S249" s="47"/>
    </row>
    <row r="250" spans="1:19" ht="12.75" customHeight="1" x14ac:dyDescent="0.2">
      <c r="A250" s="242"/>
      <c r="B250" s="242"/>
      <c r="C250" s="53" t="s">
        <v>3</v>
      </c>
      <c r="D250" s="54">
        <v>34</v>
      </c>
      <c r="E250" s="55">
        <v>0</v>
      </c>
      <c r="F250" s="55">
        <v>0</v>
      </c>
      <c r="G250" s="55">
        <v>0</v>
      </c>
      <c r="H250" s="55">
        <v>0</v>
      </c>
      <c r="I250" s="55">
        <v>0</v>
      </c>
      <c r="J250" s="55">
        <v>0</v>
      </c>
      <c r="K250" s="56">
        <v>0</v>
      </c>
      <c r="L250" s="46">
        <v>0</v>
      </c>
      <c r="M250" s="111"/>
      <c r="N250" s="113">
        <v>0</v>
      </c>
      <c r="O250" s="113">
        <v>0</v>
      </c>
      <c r="P250" s="113"/>
      <c r="Q250" s="113">
        <v>0</v>
      </c>
      <c r="R250" s="113">
        <v>0</v>
      </c>
      <c r="S250" s="47"/>
    </row>
    <row r="251" spans="1:19" ht="9" customHeight="1" x14ac:dyDescent="0.2">
      <c r="A251" s="242"/>
      <c r="B251" s="242"/>
      <c r="C251" s="48" t="s">
        <v>4</v>
      </c>
      <c r="D251" s="49">
        <v>35</v>
      </c>
      <c r="E251" s="50">
        <v>0</v>
      </c>
      <c r="F251" s="50">
        <v>0</v>
      </c>
      <c r="G251" s="50">
        <v>0</v>
      </c>
      <c r="H251" s="50">
        <v>0</v>
      </c>
      <c r="I251" s="50">
        <v>0</v>
      </c>
      <c r="J251" s="51">
        <v>0</v>
      </c>
      <c r="K251" s="50">
        <v>0</v>
      </c>
      <c r="L251" s="72">
        <v>0</v>
      </c>
      <c r="M251" s="112"/>
      <c r="N251" s="114">
        <v>0</v>
      </c>
      <c r="O251" s="114">
        <v>0</v>
      </c>
      <c r="P251" s="114">
        <v>0</v>
      </c>
      <c r="Q251" s="114">
        <v>0</v>
      </c>
      <c r="R251" s="114">
        <v>0</v>
      </c>
      <c r="S251" s="47"/>
    </row>
    <row r="252" spans="1:19" ht="12.75" customHeight="1" x14ac:dyDescent="0.2">
      <c r="A252" s="242"/>
      <c r="B252" s="242"/>
      <c r="C252" s="53" t="s">
        <v>3</v>
      </c>
      <c r="D252" s="54">
        <v>36</v>
      </c>
      <c r="E252" s="55">
        <v>0</v>
      </c>
      <c r="F252" s="55">
        <v>0</v>
      </c>
      <c r="G252" s="55">
        <v>0</v>
      </c>
      <c r="H252" s="55">
        <v>0</v>
      </c>
      <c r="I252" s="55">
        <v>0</v>
      </c>
      <c r="J252" s="55">
        <v>0</v>
      </c>
      <c r="K252" s="56">
        <v>0</v>
      </c>
      <c r="L252" s="46">
        <v>0</v>
      </c>
      <c r="M252" s="111"/>
      <c r="N252" s="113">
        <v>0</v>
      </c>
      <c r="O252" s="113">
        <v>0</v>
      </c>
      <c r="P252" s="113"/>
      <c r="Q252" s="113">
        <v>0</v>
      </c>
      <c r="R252" s="113">
        <v>0</v>
      </c>
      <c r="S252" s="47"/>
    </row>
    <row r="253" spans="1:19" ht="9" customHeight="1" x14ac:dyDescent="0.2">
      <c r="A253" s="242"/>
      <c r="B253" s="242"/>
      <c r="C253" s="48" t="s">
        <v>4</v>
      </c>
      <c r="D253" s="49">
        <v>37</v>
      </c>
      <c r="E253" s="50">
        <v>0</v>
      </c>
      <c r="F253" s="50">
        <v>0</v>
      </c>
      <c r="G253" s="50">
        <v>0</v>
      </c>
      <c r="H253" s="50">
        <v>0</v>
      </c>
      <c r="I253" s="50">
        <v>0</v>
      </c>
      <c r="J253" s="51">
        <v>0</v>
      </c>
      <c r="K253" s="50">
        <v>0</v>
      </c>
      <c r="L253" s="72">
        <v>0</v>
      </c>
      <c r="M253" s="112"/>
      <c r="N253" s="114">
        <v>0</v>
      </c>
      <c r="O253" s="114">
        <v>0</v>
      </c>
      <c r="P253" s="114">
        <v>0</v>
      </c>
      <c r="Q253" s="114">
        <v>0</v>
      </c>
      <c r="R253" s="114">
        <v>0</v>
      </c>
      <c r="S253" s="47"/>
    </row>
    <row r="254" spans="1:19" ht="12.75" customHeight="1" x14ac:dyDescent="0.2">
      <c r="A254" s="242"/>
      <c r="B254" s="242"/>
      <c r="C254" s="53" t="s">
        <v>3</v>
      </c>
      <c r="D254" s="54">
        <v>38</v>
      </c>
      <c r="E254" s="55">
        <v>0</v>
      </c>
      <c r="F254" s="55">
        <v>0</v>
      </c>
      <c r="G254" s="55">
        <v>0</v>
      </c>
      <c r="H254" s="55">
        <v>0</v>
      </c>
      <c r="I254" s="55">
        <v>0</v>
      </c>
      <c r="J254" s="55">
        <v>0</v>
      </c>
      <c r="K254" s="56">
        <v>0</v>
      </c>
      <c r="L254" s="46">
        <v>0</v>
      </c>
      <c r="M254" s="111"/>
      <c r="N254" s="113">
        <v>0</v>
      </c>
      <c r="O254" s="113">
        <v>0</v>
      </c>
      <c r="P254" s="113"/>
      <c r="Q254" s="113">
        <v>0</v>
      </c>
      <c r="R254" s="113">
        <v>0</v>
      </c>
      <c r="S254" s="47"/>
    </row>
    <row r="255" spans="1:19" ht="9" customHeight="1" x14ac:dyDescent="0.2">
      <c r="A255" s="242"/>
      <c r="B255" s="242"/>
      <c r="C255" s="48" t="s">
        <v>4</v>
      </c>
      <c r="D255" s="49">
        <v>39</v>
      </c>
      <c r="E255" s="50">
        <v>0</v>
      </c>
      <c r="F255" s="50">
        <v>0</v>
      </c>
      <c r="G255" s="50">
        <v>0</v>
      </c>
      <c r="H255" s="50">
        <v>0</v>
      </c>
      <c r="I255" s="50">
        <v>0</v>
      </c>
      <c r="J255" s="51">
        <v>0</v>
      </c>
      <c r="K255" s="50">
        <v>0</v>
      </c>
      <c r="L255" s="72">
        <v>0</v>
      </c>
      <c r="M255" s="112"/>
      <c r="N255" s="114">
        <v>0</v>
      </c>
      <c r="O255" s="114">
        <v>0</v>
      </c>
      <c r="P255" s="114">
        <v>0</v>
      </c>
      <c r="Q255" s="114">
        <v>0</v>
      </c>
      <c r="R255" s="114">
        <v>0</v>
      </c>
      <c r="S255" s="47"/>
    </row>
    <row r="256" spans="1:19" ht="12.75" customHeight="1" x14ac:dyDescent="0.2">
      <c r="A256" s="242"/>
      <c r="B256" s="242"/>
      <c r="C256" s="53" t="s">
        <v>3</v>
      </c>
      <c r="D256" s="54">
        <v>40</v>
      </c>
      <c r="E256" s="55">
        <v>0</v>
      </c>
      <c r="F256" s="55">
        <v>0</v>
      </c>
      <c r="G256" s="55">
        <v>0</v>
      </c>
      <c r="H256" s="55">
        <v>0</v>
      </c>
      <c r="I256" s="55">
        <v>0</v>
      </c>
      <c r="J256" s="55">
        <v>0</v>
      </c>
      <c r="K256" s="56">
        <v>0</v>
      </c>
      <c r="L256" s="46">
        <v>0</v>
      </c>
      <c r="M256" s="111"/>
      <c r="N256" s="113">
        <v>0</v>
      </c>
      <c r="O256" s="113">
        <v>0</v>
      </c>
      <c r="P256" s="113"/>
      <c r="Q256" s="113">
        <v>0</v>
      </c>
      <c r="R256" s="113">
        <v>0</v>
      </c>
      <c r="S256" s="47"/>
    </row>
    <row r="257" spans="1:19" ht="9" customHeight="1" x14ac:dyDescent="0.2">
      <c r="A257" s="243"/>
      <c r="B257" s="243"/>
      <c r="C257" s="58"/>
      <c r="D257" s="59"/>
      <c r="E257" s="61">
        <v>0</v>
      </c>
      <c r="F257" s="61">
        <v>0</v>
      </c>
      <c r="G257" s="61">
        <v>0</v>
      </c>
      <c r="H257" s="61">
        <v>0</v>
      </c>
      <c r="I257" s="61">
        <v>0</v>
      </c>
      <c r="J257" s="60">
        <v>0</v>
      </c>
      <c r="K257" s="61">
        <v>0</v>
      </c>
      <c r="L257" s="72">
        <v>0</v>
      </c>
      <c r="M257" s="112"/>
      <c r="N257" s="114">
        <v>0</v>
      </c>
      <c r="O257" s="114">
        <v>0</v>
      </c>
      <c r="P257" s="114">
        <v>0</v>
      </c>
      <c r="Q257" s="114">
        <v>0</v>
      </c>
      <c r="R257" s="114">
        <v>0</v>
      </c>
      <c r="S257" s="47"/>
    </row>
    <row r="258" spans="1:19" ht="12.75" customHeight="1" x14ac:dyDescent="0.2">
      <c r="A258" s="239">
        <v>34516</v>
      </c>
      <c r="B258" s="239">
        <v>34699</v>
      </c>
      <c r="C258" s="42" t="s">
        <v>3</v>
      </c>
      <c r="D258" s="43">
        <v>0</v>
      </c>
      <c r="E258" s="44">
        <v>0</v>
      </c>
      <c r="F258" s="44">
        <v>0</v>
      </c>
      <c r="G258" s="44">
        <v>0</v>
      </c>
      <c r="H258" s="44">
        <v>0</v>
      </c>
      <c r="I258" s="44">
        <v>0</v>
      </c>
      <c r="J258" s="44">
        <v>0</v>
      </c>
      <c r="K258" s="45">
        <v>0</v>
      </c>
      <c r="L258" s="46">
        <v>0</v>
      </c>
      <c r="M258" s="111"/>
      <c r="N258" s="113">
        <v>0</v>
      </c>
      <c r="O258" s="113">
        <v>0</v>
      </c>
      <c r="P258" s="113"/>
      <c r="Q258" s="113">
        <v>0</v>
      </c>
      <c r="R258" s="113">
        <v>0</v>
      </c>
      <c r="S258" s="47"/>
    </row>
    <row r="259" spans="1:19" ht="9" customHeight="1" x14ac:dyDescent="0.2">
      <c r="A259" s="240"/>
      <c r="B259" s="240"/>
      <c r="C259" s="48" t="s">
        <v>4</v>
      </c>
      <c r="D259" s="49">
        <v>0</v>
      </c>
      <c r="E259" s="50">
        <v>0</v>
      </c>
      <c r="F259" s="50">
        <v>0</v>
      </c>
      <c r="G259" s="50">
        <v>0</v>
      </c>
      <c r="H259" s="50">
        <v>0</v>
      </c>
      <c r="I259" s="50">
        <v>0</v>
      </c>
      <c r="J259" s="51">
        <v>0</v>
      </c>
      <c r="K259" s="50">
        <v>0</v>
      </c>
      <c r="L259" s="72">
        <v>0</v>
      </c>
      <c r="M259" s="112"/>
      <c r="N259" s="114">
        <v>0</v>
      </c>
      <c r="O259" s="114">
        <v>0</v>
      </c>
      <c r="P259" s="114">
        <v>0</v>
      </c>
      <c r="Q259" s="114">
        <v>0</v>
      </c>
      <c r="R259" s="114">
        <v>0</v>
      </c>
      <c r="S259" s="47"/>
    </row>
    <row r="260" spans="1:19" ht="12.75" customHeight="1" x14ac:dyDescent="0.2">
      <c r="A260" s="241">
        <v>34516</v>
      </c>
      <c r="B260" s="241">
        <v>34699</v>
      </c>
      <c r="C260" s="53" t="s">
        <v>3</v>
      </c>
      <c r="D260" s="54">
        <v>1</v>
      </c>
      <c r="E260" s="55">
        <v>0</v>
      </c>
      <c r="F260" s="55">
        <v>0</v>
      </c>
      <c r="G260" s="55">
        <v>0</v>
      </c>
      <c r="H260" s="55">
        <v>0</v>
      </c>
      <c r="I260" s="55">
        <v>0</v>
      </c>
      <c r="J260" s="55">
        <v>0</v>
      </c>
      <c r="K260" s="56">
        <v>0</v>
      </c>
      <c r="L260" s="46">
        <v>0</v>
      </c>
      <c r="M260" s="111"/>
      <c r="N260" s="113">
        <v>0</v>
      </c>
      <c r="O260" s="113">
        <v>0</v>
      </c>
      <c r="P260" s="113"/>
      <c r="Q260" s="113">
        <v>0</v>
      </c>
      <c r="R260" s="113">
        <v>0</v>
      </c>
      <c r="S260" s="47"/>
    </row>
    <row r="261" spans="1:19" ht="9" customHeight="1" x14ac:dyDescent="0.2">
      <c r="A261" s="241"/>
      <c r="B261" s="241"/>
      <c r="C261" s="48" t="s">
        <v>4</v>
      </c>
      <c r="D261" s="49">
        <v>2</v>
      </c>
      <c r="E261" s="50">
        <v>0</v>
      </c>
      <c r="F261" s="50">
        <v>0</v>
      </c>
      <c r="G261" s="50">
        <v>0</v>
      </c>
      <c r="H261" s="50">
        <v>0</v>
      </c>
      <c r="I261" s="50">
        <v>0</v>
      </c>
      <c r="J261" s="51">
        <v>0</v>
      </c>
      <c r="K261" s="50">
        <v>0</v>
      </c>
      <c r="L261" s="72">
        <v>0</v>
      </c>
      <c r="M261" s="112"/>
      <c r="N261" s="114">
        <v>0</v>
      </c>
      <c r="O261" s="114">
        <v>0</v>
      </c>
      <c r="P261" s="114">
        <v>0</v>
      </c>
      <c r="Q261" s="114">
        <v>0</v>
      </c>
      <c r="R261" s="114">
        <v>0</v>
      </c>
      <c r="S261" s="47"/>
    </row>
    <row r="262" spans="1:19" ht="12.75" customHeight="1" x14ac:dyDescent="0.2">
      <c r="A262" s="242"/>
      <c r="B262" s="242"/>
      <c r="C262" s="53" t="s">
        <v>3</v>
      </c>
      <c r="D262" s="54">
        <v>3</v>
      </c>
      <c r="E262" s="55">
        <v>0</v>
      </c>
      <c r="F262" s="55">
        <v>0</v>
      </c>
      <c r="G262" s="55">
        <v>0</v>
      </c>
      <c r="H262" s="55">
        <v>0</v>
      </c>
      <c r="I262" s="55">
        <v>0</v>
      </c>
      <c r="J262" s="55">
        <v>0</v>
      </c>
      <c r="K262" s="56">
        <v>0</v>
      </c>
      <c r="L262" s="46">
        <v>0</v>
      </c>
      <c r="M262" s="111"/>
      <c r="N262" s="113">
        <v>0</v>
      </c>
      <c r="O262" s="113">
        <v>0</v>
      </c>
      <c r="P262" s="113"/>
      <c r="Q262" s="113">
        <v>0</v>
      </c>
      <c r="R262" s="113">
        <v>0</v>
      </c>
      <c r="S262" s="47"/>
    </row>
    <row r="263" spans="1:19" ht="9" customHeight="1" x14ac:dyDescent="0.2">
      <c r="A263" s="242"/>
      <c r="B263" s="242"/>
      <c r="C263" s="48" t="s">
        <v>4</v>
      </c>
      <c r="D263" s="49">
        <v>4</v>
      </c>
      <c r="E263" s="50">
        <v>0</v>
      </c>
      <c r="F263" s="50">
        <v>0</v>
      </c>
      <c r="G263" s="50">
        <v>0</v>
      </c>
      <c r="H263" s="50">
        <v>0</v>
      </c>
      <c r="I263" s="50">
        <v>0</v>
      </c>
      <c r="J263" s="51">
        <v>0</v>
      </c>
      <c r="K263" s="50">
        <v>0</v>
      </c>
      <c r="L263" s="72">
        <v>0</v>
      </c>
      <c r="M263" s="112"/>
      <c r="N263" s="114">
        <v>0</v>
      </c>
      <c r="O263" s="114">
        <v>0</v>
      </c>
      <c r="P263" s="114">
        <v>0</v>
      </c>
      <c r="Q263" s="114">
        <v>0</v>
      </c>
      <c r="R263" s="114">
        <v>0</v>
      </c>
      <c r="S263" s="47"/>
    </row>
    <row r="264" spans="1:19" ht="12.75" customHeight="1" x14ac:dyDescent="0.2">
      <c r="A264" s="242"/>
      <c r="B264" s="242"/>
      <c r="C264" s="53" t="s">
        <v>3</v>
      </c>
      <c r="D264" s="54">
        <v>5</v>
      </c>
      <c r="E264" s="55">
        <v>0</v>
      </c>
      <c r="F264" s="55">
        <v>0</v>
      </c>
      <c r="G264" s="55">
        <v>0</v>
      </c>
      <c r="H264" s="55">
        <v>0</v>
      </c>
      <c r="I264" s="55">
        <v>0</v>
      </c>
      <c r="J264" s="55">
        <v>0</v>
      </c>
      <c r="K264" s="56">
        <v>0</v>
      </c>
      <c r="L264" s="46">
        <v>0</v>
      </c>
      <c r="M264" s="111"/>
      <c r="N264" s="113">
        <v>0</v>
      </c>
      <c r="O264" s="113">
        <v>0</v>
      </c>
      <c r="P264" s="113"/>
      <c r="Q264" s="113">
        <v>0</v>
      </c>
      <c r="R264" s="113">
        <v>0</v>
      </c>
      <c r="S264" s="47"/>
    </row>
    <row r="265" spans="1:19" ht="9" customHeight="1" x14ac:dyDescent="0.2">
      <c r="A265" s="242"/>
      <c r="B265" s="242"/>
      <c r="C265" s="48" t="s">
        <v>4</v>
      </c>
      <c r="D265" s="49">
        <v>6</v>
      </c>
      <c r="E265" s="50">
        <v>0</v>
      </c>
      <c r="F265" s="50">
        <v>0</v>
      </c>
      <c r="G265" s="50">
        <v>0</v>
      </c>
      <c r="H265" s="50">
        <v>0</v>
      </c>
      <c r="I265" s="50">
        <v>0</v>
      </c>
      <c r="J265" s="51">
        <v>0</v>
      </c>
      <c r="K265" s="50">
        <v>0</v>
      </c>
      <c r="L265" s="72">
        <v>0</v>
      </c>
      <c r="M265" s="112"/>
      <c r="N265" s="114">
        <v>0</v>
      </c>
      <c r="O265" s="114">
        <v>0</v>
      </c>
      <c r="P265" s="114">
        <v>0</v>
      </c>
      <c r="Q265" s="114">
        <v>0</v>
      </c>
      <c r="R265" s="114">
        <v>0</v>
      </c>
      <c r="S265" s="47"/>
    </row>
    <row r="266" spans="1:19" ht="12.75" customHeight="1" x14ac:dyDescent="0.2">
      <c r="A266" s="242"/>
      <c r="B266" s="242"/>
      <c r="C266" s="53" t="s">
        <v>3</v>
      </c>
      <c r="D266" s="54">
        <v>7</v>
      </c>
      <c r="E266" s="55">
        <v>0</v>
      </c>
      <c r="F266" s="55">
        <v>0</v>
      </c>
      <c r="G266" s="55">
        <v>0</v>
      </c>
      <c r="H266" s="55">
        <v>0</v>
      </c>
      <c r="I266" s="55">
        <v>0</v>
      </c>
      <c r="J266" s="55">
        <v>0</v>
      </c>
      <c r="K266" s="56">
        <v>0</v>
      </c>
      <c r="L266" s="46">
        <v>0</v>
      </c>
      <c r="M266" s="111"/>
      <c r="N266" s="113">
        <v>0</v>
      </c>
      <c r="O266" s="113">
        <v>0</v>
      </c>
      <c r="P266" s="113"/>
      <c r="Q266" s="113">
        <v>0</v>
      </c>
      <c r="R266" s="113">
        <v>0</v>
      </c>
      <c r="S266" s="47"/>
    </row>
    <row r="267" spans="1:19" ht="9" customHeight="1" x14ac:dyDescent="0.2">
      <c r="A267" s="242"/>
      <c r="B267" s="242"/>
      <c r="C267" s="48" t="s">
        <v>4</v>
      </c>
      <c r="D267" s="49">
        <v>8</v>
      </c>
      <c r="E267" s="50">
        <v>0</v>
      </c>
      <c r="F267" s="50">
        <v>0</v>
      </c>
      <c r="G267" s="50">
        <v>0</v>
      </c>
      <c r="H267" s="50">
        <v>0</v>
      </c>
      <c r="I267" s="50">
        <v>0</v>
      </c>
      <c r="J267" s="51">
        <v>0</v>
      </c>
      <c r="K267" s="50">
        <v>0</v>
      </c>
      <c r="L267" s="72">
        <v>0</v>
      </c>
      <c r="M267" s="112"/>
      <c r="N267" s="114">
        <v>0</v>
      </c>
      <c r="O267" s="114">
        <v>0</v>
      </c>
      <c r="P267" s="114">
        <v>0</v>
      </c>
      <c r="Q267" s="114">
        <v>0</v>
      </c>
      <c r="R267" s="114">
        <v>0</v>
      </c>
      <c r="S267" s="47"/>
    </row>
    <row r="268" spans="1:19" ht="12.75" customHeight="1" x14ac:dyDescent="0.2">
      <c r="A268" s="242"/>
      <c r="B268" s="242"/>
      <c r="C268" s="53" t="s">
        <v>3</v>
      </c>
      <c r="D268" s="54">
        <v>9</v>
      </c>
      <c r="E268" s="55">
        <v>0</v>
      </c>
      <c r="F268" s="55">
        <v>0</v>
      </c>
      <c r="G268" s="55">
        <v>0</v>
      </c>
      <c r="H268" s="55">
        <v>0</v>
      </c>
      <c r="I268" s="55">
        <v>0</v>
      </c>
      <c r="J268" s="55">
        <v>0</v>
      </c>
      <c r="K268" s="56">
        <v>0</v>
      </c>
      <c r="L268" s="46">
        <v>0</v>
      </c>
      <c r="M268" s="111"/>
      <c r="N268" s="113">
        <v>0</v>
      </c>
      <c r="O268" s="113">
        <v>0</v>
      </c>
      <c r="P268" s="113"/>
      <c r="Q268" s="113">
        <v>0</v>
      </c>
      <c r="R268" s="113">
        <v>0</v>
      </c>
      <c r="S268" s="47"/>
    </row>
    <row r="269" spans="1:19" ht="9" customHeight="1" x14ac:dyDescent="0.2">
      <c r="A269" s="242"/>
      <c r="B269" s="242"/>
      <c r="C269" s="48" t="s">
        <v>4</v>
      </c>
      <c r="D269" s="49">
        <v>10</v>
      </c>
      <c r="E269" s="50">
        <v>0</v>
      </c>
      <c r="F269" s="50">
        <v>0</v>
      </c>
      <c r="G269" s="50">
        <v>0</v>
      </c>
      <c r="H269" s="50">
        <v>0</v>
      </c>
      <c r="I269" s="50">
        <v>0</v>
      </c>
      <c r="J269" s="51">
        <v>0</v>
      </c>
      <c r="K269" s="50">
        <v>0</v>
      </c>
      <c r="L269" s="72">
        <v>0</v>
      </c>
      <c r="M269" s="112"/>
      <c r="N269" s="114">
        <v>0</v>
      </c>
      <c r="O269" s="114">
        <v>0</v>
      </c>
      <c r="P269" s="114">
        <v>0</v>
      </c>
      <c r="Q269" s="114">
        <v>0</v>
      </c>
      <c r="R269" s="114">
        <v>0</v>
      </c>
      <c r="S269" s="47"/>
    </row>
    <row r="270" spans="1:19" ht="12.75" customHeight="1" x14ac:dyDescent="0.2">
      <c r="A270" s="242"/>
      <c r="B270" s="242"/>
      <c r="C270" s="53" t="s">
        <v>3</v>
      </c>
      <c r="D270" s="54">
        <v>11</v>
      </c>
      <c r="E270" s="55">
        <v>0</v>
      </c>
      <c r="F270" s="55">
        <v>0</v>
      </c>
      <c r="G270" s="55">
        <v>0</v>
      </c>
      <c r="H270" s="55">
        <v>0</v>
      </c>
      <c r="I270" s="55">
        <v>0</v>
      </c>
      <c r="J270" s="55">
        <v>0</v>
      </c>
      <c r="K270" s="56">
        <v>0</v>
      </c>
      <c r="L270" s="46">
        <v>0</v>
      </c>
      <c r="M270" s="111"/>
      <c r="N270" s="113">
        <v>0</v>
      </c>
      <c r="O270" s="113">
        <v>0</v>
      </c>
      <c r="P270" s="113"/>
      <c r="Q270" s="113">
        <v>0</v>
      </c>
      <c r="R270" s="113">
        <v>0</v>
      </c>
      <c r="S270" s="47"/>
    </row>
    <row r="271" spans="1:19" ht="9" customHeight="1" x14ac:dyDescent="0.2">
      <c r="A271" s="242"/>
      <c r="B271" s="242"/>
      <c r="C271" s="48" t="s">
        <v>4</v>
      </c>
      <c r="D271" s="49">
        <v>12</v>
      </c>
      <c r="E271" s="50">
        <v>0</v>
      </c>
      <c r="F271" s="50">
        <v>0</v>
      </c>
      <c r="G271" s="50">
        <v>0</v>
      </c>
      <c r="H271" s="50">
        <v>0</v>
      </c>
      <c r="I271" s="50">
        <v>0</v>
      </c>
      <c r="J271" s="51">
        <v>0</v>
      </c>
      <c r="K271" s="50">
        <v>0</v>
      </c>
      <c r="L271" s="72">
        <v>0</v>
      </c>
      <c r="M271" s="112"/>
      <c r="N271" s="114">
        <v>0</v>
      </c>
      <c r="O271" s="114">
        <v>0</v>
      </c>
      <c r="P271" s="114">
        <v>0</v>
      </c>
      <c r="Q271" s="114">
        <v>0</v>
      </c>
      <c r="R271" s="114">
        <v>0</v>
      </c>
      <c r="S271" s="47"/>
    </row>
    <row r="272" spans="1:19" ht="12.75" customHeight="1" x14ac:dyDescent="0.2">
      <c r="A272" s="242"/>
      <c r="B272" s="242"/>
      <c r="C272" s="53" t="s">
        <v>3</v>
      </c>
      <c r="D272" s="54">
        <v>13</v>
      </c>
      <c r="E272" s="55">
        <v>0</v>
      </c>
      <c r="F272" s="55">
        <v>0</v>
      </c>
      <c r="G272" s="55">
        <v>0</v>
      </c>
      <c r="H272" s="55">
        <v>0</v>
      </c>
      <c r="I272" s="55">
        <v>0</v>
      </c>
      <c r="J272" s="55">
        <v>0</v>
      </c>
      <c r="K272" s="56">
        <v>0</v>
      </c>
      <c r="L272" s="46">
        <v>0</v>
      </c>
      <c r="M272" s="111"/>
      <c r="N272" s="113">
        <v>0</v>
      </c>
      <c r="O272" s="113">
        <v>0</v>
      </c>
      <c r="P272" s="113"/>
      <c r="Q272" s="113">
        <v>0</v>
      </c>
      <c r="R272" s="113">
        <v>0</v>
      </c>
      <c r="S272" s="47"/>
    </row>
    <row r="273" spans="1:19" ht="9" customHeight="1" x14ac:dyDescent="0.2">
      <c r="A273" s="242"/>
      <c r="B273" s="242"/>
      <c r="C273" s="48" t="s">
        <v>4</v>
      </c>
      <c r="D273" s="49">
        <v>14</v>
      </c>
      <c r="E273" s="50">
        <v>0</v>
      </c>
      <c r="F273" s="50">
        <v>0</v>
      </c>
      <c r="G273" s="50">
        <v>0</v>
      </c>
      <c r="H273" s="50">
        <v>0</v>
      </c>
      <c r="I273" s="50">
        <v>0</v>
      </c>
      <c r="J273" s="51">
        <v>0</v>
      </c>
      <c r="K273" s="50">
        <v>0</v>
      </c>
      <c r="L273" s="72">
        <v>0</v>
      </c>
      <c r="M273" s="112"/>
      <c r="N273" s="114">
        <v>0</v>
      </c>
      <c r="O273" s="114">
        <v>0</v>
      </c>
      <c r="P273" s="114">
        <v>0</v>
      </c>
      <c r="Q273" s="114">
        <v>0</v>
      </c>
      <c r="R273" s="114">
        <v>0</v>
      </c>
      <c r="S273" s="47"/>
    </row>
    <row r="274" spans="1:19" ht="12.75" customHeight="1" x14ac:dyDescent="0.2">
      <c r="A274" s="242"/>
      <c r="B274" s="242"/>
      <c r="C274" s="53" t="s">
        <v>3</v>
      </c>
      <c r="D274" s="54">
        <v>15</v>
      </c>
      <c r="E274" s="55">
        <v>0</v>
      </c>
      <c r="F274" s="55">
        <v>0</v>
      </c>
      <c r="G274" s="55">
        <v>0</v>
      </c>
      <c r="H274" s="55">
        <v>0</v>
      </c>
      <c r="I274" s="55">
        <v>0</v>
      </c>
      <c r="J274" s="55">
        <v>0</v>
      </c>
      <c r="K274" s="56">
        <v>0</v>
      </c>
      <c r="L274" s="46">
        <v>0</v>
      </c>
      <c r="M274" s="111"/>
      <c r="N274" s="113">
        <v>0</v>
      </c>
      <c r="O274" s="113">
        <v>0</v>
      </c>
      <c r="P274" s="113"/>
      <c r="Q274" s="113">
        <v>0</v>
      </c>
      <c r="R274" s="113">
        <v>0</v>
      </c>
      <c r="S274" s="47"/>
    </row>
    <row r="275" spans="1:19" ht="9" customHeight="1" x14ac:dyDescent="0.2">
      <c r="A275" s="242"/>
      <c r="B275" s="242"/>
      <c r="C275" s="48" t="s">
        <v>4</v>
      </c>
      <c r="D275" s="49">
        <v>16</v>
      </c>
      <c r="E275" s="50">
        <v>0</v>
      </c>
      <c r="F275" s="50">
        <v>0</v>
      </c>
      <c r="G275" s="50">
        <v>0</v>
      </c>
      <c r="H275" s="50">
        <v>0</v>
      </c>
      <c r="I275" s="50">
        <v>0</v>
      </c>
      <c r="J275" s="51">
        <v>0</v>
      </c>
      <c r="K275" s="50">
        <v>0</v>
      </c>
      <c r="L275" s="72">
        <v>0</v>
      </c>
      <c r="M275" s="112"/>
      <c r="N275" s="114">
        <v>0</v>
      </c>
      <c r="O275" s="114">
        <v>0</v>
      </c>
      <c r="P275" s="114">
        <v>0</v>
      </c>
      <c r="Q275" s="114">
        <v>0</v>
      </c>
      <c r="R275" s="114">
        <v>0</v>
      </c>
      <c r="S275" s="47"/>
    </row>
    <row r="276" spans="1:19" ht="12.75" customHeight="1" x14ac:dyDescent="0.2">
      <c r="A276" s="242"/>
      <c r="B276" s="242"/>
      <c r="C276" s="53" t="s">
        <v>3</v>
      </c>
      <c r="D276" s="54">
        <v>17</v>
      </c>
      <c r="E276" s="55">
        <v>0</v>
      </c>
      <c r="F276" s="55">
        <v>0</v>
      </c>
      <c r="G276" s="55">
        <v>0</v>
      </c>
      <c r="H276" s="55">
        <v>0</v>
      </c>
      <c r="I276" s="55">
        <v>0</v>
      </c>
      <c r="J276" s="55">
        <v>0</v>
      </c>
      <c r="K276" s="56">
        <v>0</v>
      </c>
      <c r="L276" s="46">
        <v>0</v>
      </c>
      <c r="M276" s="111"/>
      <c r="N276" s="113">
        <v>0</v>
      </c>
      <c r="O276" s="113">
        <v>0</v>
      </c>
      <c r="P276" s="113"/>
      <c r="Q276" s="113">
        <v>0</v>
      </c>
      <c r="R276" s="113">
        <v>0</v>
      </c>
      <c r="S276" s="47"/>
    </row>
    <row r="277" spans="1:19" ht="9" customHeight="1" x14ac:dyDescent="0.2">
      <c r="A277" s="242"/>
      <c r="B277" s="242"/>
      <c r="C277" s="48" t="s">
        <v>4</v>
      </c>
      <c r="D277" s="49">
        <v>17</v>
      </c>
      <c r="E277" s="50">
        <v>0</v>
      </c>
      <c r="F277" s="50">
        <v>0</v>
      </c>
      <c r="G277" s="50">
        <v>0</v>
      </c>
      <c r="H277" s="50">
        <v>0</v>
      </c>
      <c r="I277" s="50">
        <v>0</v>
      </c>
      <c r="J277" s="51">
        <v>0</v>
      </c>
      <c r="K277" s="50">
        <v>0</v>
      </c>
      <c r="L277" s="72">
        <v>0</v>
      </c>
      <c r="M277" s="112"/>
      <c r="N277" s="114">
        <v>0</v>
      </c>
      <c r="O277" s="114">
        <v>0</v>
      </c>
      <c r="P277" s="114">
        <v>0</v>
      </c>
      <c r="Q277" s="114">
        <v>0</v>
      </c>
      <c r="R277" s="114">
        <v>0</v>
      </c>
      <c r="S277" s="47"/>
    </row>
    <row r="278" spans="1:19" ht="12.75" customHeight="1" x14ac:dyDescent="0.2">
      <c r="A278" s="242"/>
      <c r="B278" s="242"/>
      <c r="C278" s="53" t="s">
        <v>3</v>
      </c>
      <c r="D278" s="54">
        <v>18</v>
      </c>
      <c r="E278" s="55">
        <v>0</v>
      </c>
      <c r="F278" s="55">
        <v>0</v>
      </c>
      <c r="G278" s="55">
        <v>0</v>
      </c>
      <c r="H278" s="55">
        <v>0</v>
      </c>
      <c r="I278" s="55">
        <v>0</v>
      </c>
      <c r="J278" s="55">
        <v>0</v>
      </c>
      <c r="K278" s="56">
        <v>0</v>
      </c>
      <c r="L278" s="46">
        <v>0</v>
      </c>
      <c r="M278" s="111"/>
      <c r="N278" s="113">
        <v>0</v>
      </c>
      <c r="O278" s="113">
        <v>0</v>
      </c>
      <c r="P278" s="113"/>
      <c r="Q278" s="113">
        <v>0</v>
      </c>
      <c r="R278" s="113">
        <v>0</v>
      </c>
      <c r="S278" s="47"/>
    </row>
    <row r="279" spans="1:19" ht="9" customHeight="1" x14ac:dyDescent="0.2">
      <c r="A279" s="242"/>
      <c r="B279" s="242"/>
      <c r="C279" s="48" t="s">
        <v>4</v>
      </c>
      <c r="D279" s="49">
        <v>19</v>
      </c>
      <c r="E279" s="50">
        <v>0</v>
      </c>
      <c r="F279" s="50">
        <v>0</v>
      </c>
      <c r="G279" s="50">
        <v>0</v>
      </c>
      <c r="H279" s="50">
        <v>0</v>
      </c>
      <c r="I279" s="50">
        <v>0</v>
      </c>
      <c r="J279" s="51">
        <v>0</v>
      </c>
      <c r="K279" s="50">
        <v>0</v>
      </c>
      <c r="L279" s="72">
        <v>0</v>
      </c>
      <c r="M279" s="112"/>
      <c r="N279" s="114">
        <v>0</v>
      </c>
      <c r="O279" s="114">
        <v>0</v>
      </c>
      <c r="P279" s="114">
        <v>0</v>
      </c>
      <c r="Q279" s="114">
        <v>0</v>
      </c>
      <c r="R279" s="114">
        <v>0</v>
      </c>
      <c r="S279" s="47"/>
    </row>
    <row r="280" spans="1:19" ht="12.75" customHeight="1" x14ac:dyDescent="0.2">
      <c r="A280" s="242"/>
      <c r="B280" s="242"/>
      <c r="C280" s="53" t="s">
        <v>3</v>
      </c>
      <c r="D280" s="54">
        <v>20</v>
      </c>
      <c r="E280" s="55">
        <v>0</v>
      </c>
      <c r="F280" s="55">
        <v>0</v>
      </c>
      <c r="G280" s="55">
        <v>0</v>
      </c>
      <c r="H280" s="55">
        <v>0</v>
      </c>
      <c r="I280" s="55">
        <v>0</v>
      </c>
      <c r="J280" s="55">
        <v>0</v>
      </c>
      <c r="K280" s="56">
        <v>0</v>
      </c>
      <c r="L280" s="46">
        <v>0</v>
      </c>
      <c r="M280" s="111"/>
      <c r="N280" s="113">
        <v>0</v>
      </c>
      <c r="O280" s="113">
        <v>0</v>
      </c>
      <c r="P280" s="113"/>
      <c r="Q280" s="113">
        <v>0</v>
      </c>
      <c r="R280" s="113">
        <v>0</v>
      </c>
      <c r="S280" s="47"/>
    </row>
    <row r="281" spans="1:19" ht="9" customHeight="1" x14ac:dyDescent="0.2">
      <c r="A281" s="242"/>
      <c r="B281" s="242"/>
      <c r="C281" s="48" t="s">
        <v>4</v>
      </c>
      <c r="D281" s="49">
        <v>21</v>
      </c>
      <c r="E281" s="50">
        <v>0</v>
      </c>
      <c r="F281" s="50">
        <v>0</v>
      </c>
      <c r="G281" s="50">
        <v>0</v>
      </c>
      <c r="H281" s="50">
        <v>0</v>
      </c>
      <c r="I281" s="50">
        <v>0</v>
      </c>
      <c r="J281" s="51">
        <v>0</v>
      </c>
      <c r="K281" s="50">
        <v>0</v>
      </c>
      <c r="L281" s="72">
        <v>0</v>
      </c>
      <c r="M281" s="112"/>
      <c r="N281" s="114">
        <v>0</v>
      </c>
      <c r="O281" s="114">
        <v>0</v>
      </c>
      <c r="P281" s="114">
        <v>0</v>
      </c>
      <c r="Q281" s="114">
        <v>0</v>
      </c>
      <c r="R281" s="114">
        <v>0</v>
      </c>
      <c r="S281" s="47"/>
    </row>
    <row r="282" spans="1:19" ht="12.75" customHeight="1" x14ac:dyDescent="0.2">
      <c r="A282" s="242"/>
      <c r="B282" s="242"/>
      <c r="C282" s="53" t="s">
        <v>3</v>
      </c>
      <c r="D282" s="54">
        <v>22</v>
      </c>
      <c r="E282" s="55">
        <v>0</v>
      </c>
      <c r="F282" s="55">
        <v>0</v>
      </c>
      <c r="G282" s="55">
        <v>0</v>
      </c>
      <c r="H282" s="55">
        <v>0</v>
      </c>
      <c r="I282" s="55">
        <v>0</v>
      </c>
      <c r="J282" s="55">
        <v>0</v>
      </c>
      <c r="K282" s="56">
        <v>0</v>
      </c>
      <c r="L282" s="46">
        <v>0</v>
      </c>
      <c r="M282" s="111"/>
      <c r="N282" s="113">
        <v>0</v>
      </c>
      <c r="O282" s="113">
        <v>0</v>
      </c>
      <c r="P282" s="113"/>
      <c r="Q282" s="113">
        <v>0</v>
      </c>
      <c r="R282" s="113">
        <v>0</v>
      </c>
      <c r="S282" s="47"/>
    </row>
    <row r="283" spans="1:19" ht="9" customHeight="1" x14ac:dyDescent="0.2">
      <c r="A283" s="242"/>
      <c r="B283" s="242"/>
      <c r="C283" s="48" t="s">
        <v>4</v>
      </c>
      <c r="D283" s="49">
        <v>23</v>
      </c>
      <c r="E283" s="50">
        <v>0</v>
      </c>
      <c r="F283" s="50">
        <v>0</v>
      </c>
      <c r="G283" s="50">
        <v>0</v>
      </c>
      <c r="H283" s="50">
        <v>0</v>
      </c>
      <c r="I283" s="50">
        <v>0</v>
      </c>
      <c r="J283" s="51">
        <v>0</v>
      </c>
      <c r="K283" s="50">
        <v>0</v>
      </c>
      <c r="L283" s="72">
        <v>0</v>
      </c>
      <c r="M283" s="112"/>
      <c r="N283" s="114">
        <v>0</v>
      </c>
      <c r="O283" s="114">
        <v>0</v>
      </c>
      <c r="P283" s="114">
        <v>0</v>
      </c>
      <c r="Q283" s="114">
        <v>0</v>
      </c>
      <c r="R283" s="114">
        <v>0</v>
      </c>
      <c r="S283" s="47"/>
    </row>
    <row r="284" spans="1:19" ht="12.75" customHeight="1" x14ac:dyDescent="0.2">
      <c r="A284" s="242"/>
      <c r="B284" s="242"/>
      <c r="C284" s="53" t="s">
        <v>3</v>
      </c>
      <c r="D284" s="54">
        <v>24</v>
      </c>
      <c r="E284" s="55">
        <v>0</v>
      </c>
      <c r="F284" s="55">
        <v>0</v>
      </c>
      <c r="G284" s="55">
        <v>0</v>
      </c>
      <c r="H284" s="55">
        <v>0</v>
      </c>
      <c r="I284" s="55">
        <v>0</v>
      </c>
      <c r="J284" s="55">
        <v>0</v>
      </c>
      <c r="K284" s="56">
        <v>0</v>
      </c>
      <c r="L284" s="46">
        <v>0</v>
      </c>
      <c r="M284" s="111"/>
      <c r="N284" s="113">
        <v>0</v>
      </c>
      <c r="O284" s="113">
        <v>0</v>
      </c>
      <c r="P284" s="113"/>
      <c r="Q284" s="113">
        <v>0</v>
      </c>
      <c r="R284" s="113">
        <v>0</v>
      </c>
      <c r="S284" s="47"/>
    </row>
    <row r="285" spans="1:19" ht="9" customHeight="1" x14ac:dyDescent="0.2">
      <c r="A285" s="242"/>
      <c r="B285" s="242"/>
      <c r="C285" s="48" t="s">
        <v>4</v>
      </c>
      <c r="D285" s="49">
        <v>25</v>
      </c>
      <c r="E285" s="50">
        <v>0</v>
      </c>
      <c r="F285" s="50">
        <v>0</v>
      </c>
      <c r="G285" s="50">
        <v>0</v>
      </c>
      <c r="H285" s="50">
        <v>0</v>
      </c>
      <c r="I285" s="50">
        <v>0</v>
      </c>
      <c r="J285" s="51">
        <v>0</v>
      </c>
      <c r="K285" s="50">
        <v>0</v>
      </c>
      <c r="L285" s="72">
        <v>0</v>
      </c>
      <c r="M285" s="112"/>
      <c r="N285" s="114">
        <v>0</v>
      </c>
      <c r="O285" s="114">
        <v>0</v>
      </c>
      <c r="P285" s="114">
        <v>0</v>
      </c>
      <c r="Q285" s="114">
        <v>0</v>
      </c>
      <c r="R285" s="114">
        <v>0</v>
      </c>
      <c r="S285" s="47"/>
    </row>
    <row r="286" spans="1:19" ht="12.75" customHeight="1" x14ac:dyDescent="0.2">
      <c r="A286" s="242"/>
      <c r="B286" s="242"/>
      <c r="C286" s="53" t="s">
        <v>3</v>
      </c>
      <c r="D286" s="54">
        <v>26</v>
      </c>
      <c r="E286" s="55">
        <v>0</v>
      </c>
      <c r="F286" s="55">
        <v>0</v>
      </c>
      <c r="G286" s="55">
        <v>0</v>
      </c>
      <c r="H286" s="55">
        <v>0</v>
      </c>
      <c r="I286" s="55">
        <v>0</v>
      </c>
      <c r="J286" s="55">
        <v>0</v>
      </c>
      <c r="K286" s="56">
        <v>0</v>
      </c>
      <c r="L286" s="46">
        <v>0</v>
      </c>
      <c r="M286" s="111"/>
      <c r="N286" s="113">
        <v>0</v>
      </c>
      <c r="O286" s="113">
        <v>0</v>
      </c>
      <c r="P286" s="113"/>
      <c r="Q286" s="113">
        <v>0</v>
      </c>
      <c r="R286" s="113">
        <v>0</v>
      </c>
      <c r="S286" s="47"/>
    </row>
    <row r="287" spans="1:19" ht="9" customHeight="1" x14ac:dyDescent="0.2">
      <c r="A287" s="242"/>
      <c r="B287" s="242"/>
      <c r="C287" s="48" t="s">
        <v>4</v>
      </c>
      <c r="D287" s="49">
        <v>27</v>
      </c>
      <c r="E287" s="50">
        <v>0</v>
      </c>
      <c r="F287" s="50">
        <v>0</v>
      </c>
      <c r="G287" s="50">
        <v>0</v>
      </c>
      <c r="H287" s="50">
        <v>0</v>
      </c>
      <c r="I287" s="50">
        <v>0</v>
      </c>
      <c r="J287" s="51">
        <v>0</v>
      </c>
      <c r="K287" s="50">
        <v>0</v>
      </c>
      <c r="L287" s="72">
        <v>0</v>
      </c>
      <c r="M287" s="112"/>
      <c r="N287" s="114">
        <v>0</v>
      </c>
      <c r="O287" s="114">
        <v>0</v>
      </c>
      <c r="P287" s="114">
        <v>0</v>
      </c>
      <c r="Q287" s="114">
        <v>0</v>
      </c>
      <c r="R287" s="114">
        <v>0</v>
      </c>
      <c r="S287" s="47"/>
    </row>
    <row r="288" spans="1:19" ht="12.75" customHeight="1" x14ac:dyDescent="0.2">
      <c r="A288" s="242"/>
      <c r="B288" s="242"/>
      <c r="C288" s="53" t="s">
        <v>3</v>
      </c>
      <c r="D288" s="54">
        <v>28</v>
      </c>
      <c r="E288" s="55">
        <v>0</v>
      </c>
      <c r="F288" s="55">
        <v>0</v>
      </c>
      <c r="G288" s="55">
        <v>0</v>
      </c>
      <c r="H288" s="55">
        <v>0</v>
      </c>
      <c r="I288" s="55">
        <v>0</v>
      </c>
      <c r="J288" s="55">
        <v>0</v>
      </c>
      <c r="K288" s="56">
        <v>0</v>
      </c>
      <c r="L288" s="46">
        <v>0</v>
      </c>
      <c r="M288" s="111"/>
      <c r="N288" s="113">
        <v>0</v>
      </c>
      <c r="O288" s="113">
        <v>0</v>
      </c>
      <c r="P288" s="113"/>
      <c r="Q288" s="113">
        <v>0</v>
      </c>
      <c r="R288" s="113">
        <v>0</v>
      </c>
      <c r="S288" s="47"/>
    </row>
    <row r="289" spans="1:19" ht="9" customHeight="1" x14ac:dyDescent="0.2">
      <c r="A289" s="242"/>
      <c r="B289" s="242"/>
      <c r="C289" s="48" t="s">
        <v>4</v>
      </c>
      <c r="D289" s="49">
        <v>29</v>
      </c>
      <c r="E289" s="50">
        <v>0</v>
      </c>
      <c r="F289" s="50">
        <v>0</v>
      </c>
      <c r="G289" s="50">
        <v>0</v>
      </c>
      <c r="H289" s="50">
        <v>0</v>
      </c>
      <c r="I289" s="50">
        <v>0</v>
      </c>
      <c r="J289" s="51">
        <v>0</v>
      </c>
      <c r="K289" s="50">
        <v>0</v>
      </c>
      <c r="L289" s="72">
        <v>0</v>
      </c>
      <c r="M289" s="112"/>
      <c r="N289" s="114">
        <v>0</v>
      </c>
      <c r="O289" s="114">
        <v>0</v>
      </c>
      <c r="P289" s="114">
        <v>0</v>
      </c>
      <c r="Q289" s="114">
        <v>0</v>
      </c>
      <c r="R289" s="114">
        <v>0</v>
      </c>
      <c r="S289" s="47"/>
    </row>
    <row r="290" spans="1:19" ht="12.75" customHeight="1" x14ac:dyDescent="0.2">
      <c r="A290" s="242"/>
      <c r="B290" s="242"/>
      <c r="C290" s="53" t="s">
        <v>3</v>
      </c>
      <c r="D290" s="54">
        <v>30</v>
      </c>
      <c r="E290" s="55">
        <v>0</v>
      </c>
      <c r="F290" s="55">
        <v>0</v>
      </c>
      <c r="G290" s="55">
        <v>0</v>
      </c>
      <c r="H290" s="55">
        <v>0</v>
      </c>
      <c r="I290" s="55">
        <v>0</v>
      </c>
      <c r="J290" s="55">
        <v>0</v>
      </c>
      <c r="K290" s="56">
        <v>0</v>
      </c>
      <c r="L290" s="46">
        <v>0</v>
      </c>
      <c r="M290" s="111"/>
      <c r="N290" s="113">
        <v>0</v>
      </c>
      <c r="O290" s="113">
        <v>0</v>
      </c>
      <c r="P290" s="113"/>
      <c r="Q290" s="113">
        <v>0</v>
      </c>
      <c r="R290" s="113">
        <v>0</v>
      </c>
      <c r="S290" s="47"/>
    </row>
    <row r="291" spans="1:19" ht="9" customHeight="1" x14ac:dyDescent="0.2">
      <c r="A291" s="242"/>
      <c r="B291" s="242"/>
      <c r="C291" s="48" t="s">
        <v>4</v>
      </c>
      <c r="D291" s="49">
        <v>33</v>
      </c>
      <c r="E291" s="50">
        <v>0</v>
      </c>
      <c r="F291" s="50">
        <v>0</v>
      </c>
      <c r="G291" s="50">
        <v>0</v>
      </c>
      <c r="H291" s="50">
        <v>0</v>
      </c>
      <c r="I291" s="50">
        <v>0</v>
      </c>
      <c r="J291" s="51">
        <v>0</v>
      </c>
      <c r="K291" s="50">
        <v>0</v>
      </c>
      <c r="L291" s="72">
        <v>0</v>
      </c>
      <c r="M291" s="112"/>
      <c r="N291" s="114">
        <v>0</v>
      </c>
      <c r="O291" s="114">
        <v>0</v>
      </c>
      <c r="P291" s="114">
        <v>0</v>
      </c>
      <c r="Q291" s="114">
        <v>0</v>
      </c>
      <c r="R291" s="114">
        <v>0</v>
      </c>
      <c r="S291" s="47"/>
    </row>
    <row r="292" spans="1:19" ht="12.75" customHeight="1" x14ac:dyDescent="0.2">
      <c r="A292" s="242"/>
      <c r="B292" s="242"/>
      <c r="C292" s="53" t="s">
        <v>3</v>
      </c>
      <c r="D292" s="54">
        <v>34</v>
      </c>
      <c r="E292" s="55">
        <v>0</v>
      </c>
      <c r="F292" s="55">
        <v>0</v>
      </c>
      <c r="G292" s="55">
        <v>0</v>
      </c>
      <c r="H292" s="55">
        <v>0</v>
      </c>
      <c r="I292" s="55">
        <v>0</v>
      </c>
      <c r="J292" s="55">
        <v>0</v>
      </c>
      <c r="K292" s="56">
        <v>0</v>
      </c>
      <c r="L292" s="46">
        <v>0</v>
      </c>
      <c r="M292" s="111"/>
      <c r="N292" s="113">
        <v>0</v>
      </c>
      <c r="O292" s="113">
        <v>0</v>
      </c>
      <c r="P292" s="113"/>
      <c r="Q292" s="113">
        <v>0</v>
      </c>
      <c r="R292" s="113">
        <v>0</v>
      </c>
      <c r="S292" s="47"/>
    </row>
    <row r="293" spans="1:19" ht="9" customHeight="1" x14ac:dyDescent="0.2">
      <c r="A293" s="242"/>
      <c r="B293" s="242"/>
      <c r="C293" s="48" t="s">
        <v>4</v>
      </c>
      <c r="D293" s="49">
        <v>35</v>
      </c>
      <c r="E293" s="50">
        <v>0</v>
      </c>
      <c r="F293" s="50">
        <v>0</v>
      </c>
      <c r="G293" s="50">
        <v>0</v>
      </c>
      <c r="H293" s="50">
        <v>0</v>
      </c>
      <c r="I293" s="50">
        <v>0</v>
      </c>
      <c r="J293" s="51">
        <v>0</v>
      </c>
      <c r="K293" s="50">
        <v>0</v>
      </c>
      <c r="L293" s="72">
        <v>0</v>
      </c>
      <c r="M293" s="112"/>
      <c r="N293" s="114">
        <v>0</v>
      </c>
      <c r="O293" s="114">
        <v>0</v>
      </c>
      <c r="P293" s="114">
        <v>0</v>
      </c>
      <c r="Q293" s="114">
        <v>0</v>
      </c>
      <c r="R293" s="114">
        <v>0</v>
      </c>
      <c r="S293" s="47"/>
    </row>
    <row r="294" spans="1:19" ht="12.75" customHeight="1" x14ac:dyDescent="0.2">
      <c r="A294" s="242"/>
      <c r="B294" s="242"/>
      <c r="C294" s="53" t="s">
        <v>3</v>
      </c>
      <c r="D294" s="54">
        <v>36</v>
      </c>
      <c r="E294" s="55">
        <v>0</v>
      </c>
      <c r="F294" s="55">
        <v>0</v>
      </c>
      <c r="G294" s="55">
        <v>0</v>
      </c>
      <c r="H294" s="55">
        <v>0</v>
      </c>
      <c r="I294" s="55">
        <v>0</v>
      </c>
      <c r="J294" s="55">
        <v>0</v>
      </c>
      <c r="K294" s="56">
        <v>0</v>
      </c>
      <c r="L294" s="46">
        <v>0</v>
      </c>
      <c r="M294" s="111"/>
      <c r="N294" s="113">
        <v>0</v>
      </c>
      <c r="O294" s="113">
        <v>0</v>
      </c>
      <c r="P294" s="113"/>
      <c r="Q294" s="113">
        <v>0</v>
      </c>
      <c r="R294" s="113">
        <v>0</v>
      </c>
      <c r="S294" s="47"/>
    </row>
    <row r="295" spans="1:19" ht="9" customHeight="1" x14ac:dyDescent="0.2">
      <c r="A295" s="242"/>
      <c r="B295" s="242"/>
      <c r="C295" s="48" t="s">
        <v>4</v>
      </c>
      <c r="D295" s="49">
        <v>37</v>
      </c>
      <c r="E295" s="50">
        <v>0</v>
      </c>
      <c r="F295" s="50">
        <v>0</v>
      </c>
      <c r="G295" s="50">
        <v>0</v>
      </c>
      <c r="H295" s="50">
        <v>0</v>
      </c>
      <c r="I295" s="50">
        <v>0</v>
      </c>
      <c r="J295" s="51">
        <v>0</v>
      </c>
      <c r="K295" s="50">
        <v>0</v>
      </c>
      <c r="L295" s="72">
        <v>0</v>
      </c>
      <c r="M295" s="112"/>
      <c r="N295" s="114">
        <v>0</v>
      </c>
      <c r="O295" s="114">
        <v>0</v>
      </c>
      <c r="P295" s="114">
        <v>0</v>
      </c>
      <c r="Q295" s="114">
        <v>0</v>
      </c>
      <c r="R295" s="114">
        <v>0</v>
      </c>
      <c r="S295" s="47"/>
    </row>
    <row r="296" spans="1:19" ht="12.75" customHeight="1" x14ac:dyDescent="0.2">
      <c r="A296" s="242"/>
      <c r="B296" s="242"/>
      <c r="C296" s="53" t="s">
        <v>3</v>
      </c>
      <c r="D296" s="54">
        <v>38</v>
      </c>
      <c r="E296" s="55">
        <v>0</v>
      </c>
      <c r="F296" s="55">
        <v>0</v>
      </c>
      <c r="G296" s="55">
        <v>0</v>
      </c>
      <c r="H296" s="55">
        <v>0</v>
      </c>
      <c r="I296" s="55">
        <v>0</v>
      </c>
      <c r="J296" s="55">
        <v>0</v>
      </c>
      <c r="K296" s="56">
        <v>0</v>
      </c>
      <c r="L296" s="46">
        <v>0</v>
      </c>
      <c r="M296" s="111"/>
      <c r="N296" s="113">
        <v>0</v>
      </c>
      <c r="O296" s="113">
        <v>0</v>
      </c>
      <c r="P296" s="113"/>
      <c r="Q296" s="113">
        <v>0</v>
      </c>
      <c r="R296" s="113">
        <v>0</v>
      </c>
      <c r="S296" s="47"/>
    </row>
    <row r="297" spans="1:19" ht="9" customHeight="1" x14ac:dyDescent="0.2">
      <c r="A297" s="242"/>
      <c r="B297" s="242"/>
      <c r="C297" s="48" t="s">
        <v>4</v>
      </c>
      <c r="D297" s="49">
        <v>39</v>
      </c>
      <c r="E297" s="50">
        <v>0</v>
      </c>
      <c r="F297" s="50">
        <v>0</v>
      </c>
      <c r="G297" s="50">
        <v>0</v>
      </c>
      <c r="H297" s="50">
        <v>0</v>
      </c>
      <c r="I297" s="50">
        <v>0</v>
      </c>
      <c r="J297" s="51">
        <v>0</v>
      </c>
      <c r="K297" s="50">
        <v>0</v>
      </c>
      <c r="L297" s="72">
        <v>0</v>
      </c>
      <c r="M297" s="112"/>
      <c r="N297" s="114">
        <v>0</v>
      </c>
      <c r="O297" s="114">
        <v>0</v>
      </c>
      <c r="P297" s="114">
        <v>0</v>
      </c>
      <c r="Q297" s="114">
        <v>0</v>
      </c>
      <c r="R297" s="114">
        <v>0</v>
      </c>
      <c r="S297" s="47"/>
    </row>
    <row r="298" spans="1:19" ht="12.75" customHeight="1" x14ac:dyDescent="0.2">
      <c r="A298" s="242"/>
      <c r="B298" s="242"/>
      <c r="C298" s="53" t="s">
        <v>3</v>
      </c>
      <c r="D298" s="54">
        <v>40</v>
      </c>
      <c r="E298" s="55">
        <v>0</v>
      </c>
      <c r="F298" s="55">
        <v>0</v>
      </c>
      <c r="G298" s="55">
        <v>0</v>
      </c>
      <c r="H298" s="55">
        <v>0</v>
      </c>
      <c r="I298" s="55">
        <v>0</v>
      </c>
      <c r="J298" s="55">
        <v>0</v>
      </c>
      <c r="K298" s="56">
        <v>0</v>
      </c>
      <c r="L298" s="46">
        <v>0</v>
      </c>
      <c r="M298" s="111"/>
      <c r="N298" s="113">
        <v>0</v>
      </c>
      <c r="O298" s="113">
        <v>0</v>
      </c>
      <c r="P298" s="113"/>
      <c r="Q298" s="113">
        <v>0</v>
      </c>
      <c r="R298" s="113">
        <v>0</v>
      </c>
      <c r="S298" s="47"/>
    </row>
    <row r="299" spans="1:19" ht="9" customHeight="1" x14ac:dyDescent="0.2">
      <c r="A299" s="243"/>
      <c r="B299" s="243"/>
      <c r="C299" s="58"/>
      <c r="D299" s="59"/>
      <c r="E299" s="61">
        <v>0</v>
      </c>
      <c r="F299" s="61">
        <v>0</v>
      </c>
      <c r="G299" s="61">
        <v>0</v>
      </c>
      <c r="H299" s="61">
        <v>0</v>
      </c>
      <c r="I299" s="61">
        <v>0</v>
      </c>
      <c r="J299" s="60">
        <v>0</v>
      </c>
      <c r="K299" s="61">
        <v>0</v>
      </c>
      <c r="L299" s="72">
        <v>0</v>
      </c>
      <c r="M299" s="112"/>
      <c r="N299" s="114">
        <v>0</v>
      </c>
      <c r="O299" s="114">
        <v>0</v>
      </c>
      <c r="P299" s="114">
        <v>0</v>
      </c>
      <c r="Q299" s="114">
        <v>0</v>
      </c>
      <c r="R299" s="114">
        <v>0</v>
      </c>
      <c r="S299" s="47"/>
    </row>
    <row r="300" spans="1:19" ht="12.75" customHeight="1" x14ac:dyDescent="0.2">
      <c r="A300" s="239">
        <v>34700</v>
      </c>
      <c r="B300" s="239">
        <v>35033</v>
      </c>
      <c r="C300" s="42" t="s">
        <v>3</v>
      </c>
      <c r="D300" s="43">
        <v>0</v>
      </c>
      <c r="E300" s="44">
        <v>0</v>
      </c>
      <c r="F300" s="44">
        <v>0</v>
      </c>
      <c r="G300" s="44">
        <v>0</v>
      </c>
      <c r="H300" s="44">
        <v>0</v>
      </c>
      <c r="I300" s="44">
        <v>0</v>
      </c>
      <c r="J300" s="44">
        <v>0</v>
      </c>
      <c r="K300" s="45">
        <v>0</v>
      </c>
      <c r="L300" s="73">
        <v>0</v>
      </c>
      <c r="M300" s="111"/>
      <c r="N300" s="113">
        <v>0</v>
      </c>
      <c r="O300" s="113">
        <v>0</v>
      </c>
      <c r="P300" s="113"/>
      <c r="Q300" s="113">
        <v>0</v>
      </c>
      <c r="R300" s="113">
        <v>0</v>
      </c>
      <c r="S300" s="47"/>
    </row>
    <row r="301" spans="1:19" ht="9" customHeight="1" x14ac:dyDescent="0.2">
      <c r="A301" s="240"/>
      <c r="B301" s="240"/>
      <c r="C301" s="48" t="s">
        <v>4</v>
      </c>
      <c r="D301" s="49">
        <v>0</v>
      </c>
      <c r="E301" s="50">
        <v>0</v>
      </c>
      <c r="F301" s="50">
        <v>0</v>
      </c>
      <c r="G301" s="50">
        <v>0</v>
      </c>
      <c r="H301" s="50">
        <v>0</v>
      </c>
      <c r="I301" s="50">
        <v>0</v>
      </c>
      <c r="J301" s="51">
        <v>0</v>
      </c>
      <c r="K301" s="50">
        <v>0</v>
      </c>
      <c r="L301" s="74">
        <v>0</v>
      </c>
      <c r="M301" s="112"/>
      <c r="N301" s="114">
        <v>0</v>
      </c>
      <c r="O301" s="114">
        <v>0</v>
      </c>
      <c r="P301" s="114">
        <v>0</v>
      </c>
      <c r="Q301" s="114">
        <v>0</v>
      </c>
      <c r="R301" s="114">
        <v>0</v>
      </c>
      <c r="S301" s="47"/>
    </row>
    <row r="302" spans="1:19" ht="12.75" customHeight="1" x14ac:dyDescent="0.2">
      <c r="A302" s="241">
        <v>34700</v>
      </c>
      <c r="B302" s="241">
        <v>35033</v>
      </c>
      <c r="C302" s="53" t="s">
        <v>3</v>
      </c>
      <c r="D302" s="54">
        <v>1</v>
      </c>
      <c r="E302" s="55">
        <v>0</v>
      </c>
      <c r="F302" s="55">
        <v>0</v>
      </c>
      <c r="G302" s="55">
        <v>0</v>
      </c>
      <c r="H302" s="55">
        <v>0</v>
      </c>
      <c r="I302" s="55">
        <v>0</v>
      </c>
      <c r="J302" s="55">
        <v>0</v>
      </c>
      <c r="K302" s="56">
        <v>0</v>
      </c>
      <c r="L302" s="75">
        <v>0</v>
      </c>
      <c r="M302" s="111"/>
      <c r="N302" s="113">
        <v>0</v>
      </c>
      <c r="O302" s="113">
        <v>0</v>
      </c>
      <c r="P302" s="113"/>
      <c r="Q302" s="113">
        <v>0</v>
      </c>
      <c r="R302" s="113">
        <v>0</v>
      </c>
      <c r="S302" s="47"/>
    </row>
    <row r="303" spans="1:19" ht="9" customHeight="1" x14ac:dyDescent="0.2">
      <c r="A303" s="241"/>
      <c r="B303" s="241"/>
      <c r="C303" s="48" t="s">
        <v>4</v>
      </c>
      <c r="D303" s="49">
        <v>2</v>
      </c>
      <c r="E303" s="50">
        <v>0</v>
      </c>
      <c r="F303" s="50">
        <v>0</v>
      </c>
      <c r="G303" s="50">
        <v>0</v>
      </c>
      <c r="H303" s="50">
        <v>0</v>
      </c>
      <c r="I303" s="50">
        <v>0</v>
      </c>
      <c r="J303" s="51">
        <v>0</v>
      </c>
      <c r="K303" s="50">
        <v>0</v>
      </c>
      <c r="L303" s="74">
        <v>0</v>
      </c>
      <c r="M303" s="112"/>
      <c r="N303" s="114">
        <v>0</v>
      </c>
      <c r="O303" s="114">
        <v>0</v>
      </c>
      <c r="P303" s="114">
        <v>0</v>
      </c>
      <c r="Q303" s="114">
        <v>0</v>
      </c>
      <c r="R303" s="114">
        <v>0</v>
      </c>
      <c r="S303" s="47"/>
    </row>
    <row r="304" spans="1:19" ht="12.75" customHeight="1" x14ac:dyDescent="0.2">
      <c r="A304" s="242"/>
      <c r="B304" s="242"/>
      <c r="C304" s="53" t="s">
        <v>3</v>
      </c>
      <c r="D304" s="54">
        <v>3</v>
      </c>
      <c r="E304" s="55">
        <v>0</v>
      </c>
      <c r="F304" s="55">
        <v>0</v>
      </c>
      <c r="G304" s="55">
        <v>0</v>
      </c>
      <c r="H304" s="55">
        <v>0</v>
      </c>
      <c r="I304" s="55">
        <v>0</v>
      </c>
      <c r="J304" s="55">
        <v>0</v>
      </c>
      <c r="K304" s="56">
        <v>0</v>
      </c>
      <c r="L304" s="75">
        <v>0</v>
      </c>
      <c r="M304" s="111"/>
      <c r="N304" s="113">
        <v>0</v>
      </c>
      <c r="O304" s="113">
        <v>0</v>
      </c>
      <c r="P304" s="113"/>
      <c r="Q304" s="113">
        <v>0</v>
      </c>
      <c r="R304" s="113">
        <v>0</v>
      </c>
      <c r="S304" s="47"/>
    </row>
    <row r="305" spans="1:19" ht="9" customHeight="1" x14ac:dyDescent="0.2">
      <c r="A305" s="242"/>
      <c r="B305" s="242"/>
      <c r="C305" s="48" t="s">
        <v>4</v>
      </c>
      <c r="D305" s="49">
        <v>4</v>
      </c>
      <c r="E305" s="50">
        <v>0</v>
      </c>
      <c r="F305" s="50">
        <v>0</v>
      </c>
      <c r="G305" s="50">
        <v>0</v>
      </c>
      <c r="H305" s="50">
        <v>0</v>
      </c>
      <c r="I305" s="50">
        <v>0</v>
      </c>
      <c r="J305" s="51">
        <v>0</v>
      </c>
      <c r="K305" s="50">
        <v>0</v>
      </c>
      <c r="L305" s="74">
        <v>0</v>
      </c>
      <c r="M305" s="112"/>
      <c r="N305" s="114">
        <v>0</v>
      </c>
      <c r="O305" s="114">
        <v>0</v>
      </c>
      <c r="P305" s="114">
        <v>0</v>
      </c>
      <c r="Q305" s="114">
        <v>0</v>
      </c>
      <c r="R305" s="114">
        <v>0</v>
      </c>
      <c r="S305" s="47"/>
    </row>
    <row r="306" spans="1:19" ht="12.75" customHeight="1" x14ac:dyDescent="0.2">
      <c r="A306" s="242"/>
      <c r="B306" s="242"/>
      <c r="C306" s="53" t="s">
        <v>3</v>
      </c>
      <c r="D306" s="54">
        <v>5</v>
      </c>
      <c r="E306" s="55">
        <v>0</v>
      </c>
      <c r="F306" s="55">
        <v>0</v>
      </c>
      <c r="G306" s="55">
        <v>0</v>
      </c>
      <c r="H306" s="55">
        <v>0</v>
      </c>
      <c r="I306" s="55">
        <v>0</v>
      </c>
      <c r="J306" s="55">
        <v>0</v>
      </c>
      <c r="K306" s="56">
        <v>0</v>
      </c>
      <c r="L306" s="75">
        <v>0</v>
      </c>
      <c r="M306" s="111"/>
      <c r="N306" s="113">
        <v>0</v>
      </c>
      <c r="O306" s="113">
        <v>0</v>
      </c>
      <c r="P306" s="113"/>
      <c r="Q306" s="113">
        <v>0</v>
      </c>
      <c r="R306" s="113">
        <v>0</v>
      </c>
      <c r="S306" s="47"/>
    </row>
    <row r="307" spans="1:19" ht="9" customHeight="1" x14ac:dyDescent="0.2">
      <c r="A307" s="242"/>
      <c r="B307" s="242"/>
      <c r="C307" s="48" t="s">
        <v>4</v>
      </c>
      <c r="D307" s="49">
        <v>6</v>
      </c>
      <c r="E307" s="50">
        <v>0</v>
      </c>
      <c r="F307" s="50">
        <v>0</v>
      </c>
      <c r="G307" s="50">
        <v>0</v>
      </c>
      <c r="H307" s="50">
        <v>0</v>
      </c>
      <c r="I307" s="50">
        <v>0</v>
      </c>
      <c r="J307" s="51">
        <v>0</v>
      </c>
      <c r="K307" s="50">
        <v>0</v>
      </c>
      <c r="L307" s="74">
        <v>0</v>
      </c>
      <c r="M307" s="112"/>
      <c r="N307" s="114">
        <v>0</v>
      </c>
      <c r="O307" s="114">
        <v>0</v>
      </c>
      <c r="P307" s="114">
        <v>0</v>
      </c>
      <c r="Q307" s="114">
        <v>0</v>
      </c>
      <c r="R307" s="114">
        <v>0</v>
      </c>
      <c r="S307" s="47"/>
    </row>
    <row r="308" spans="1:19" ht="12.75" customHeight="1" x14ac:dyDescent="0.2">
      <c r="A308" s="242"/>
      <c r="B308" s="242"/>
      <c r="C308" s="53" t="s">
        <v>3</v>
      </c>
      <c r="D308" s="54">
        <v>7</v>
      </c>
      <c r="E308" s="55">
        <v>0</v>
      </c>
      <c r="F308" s="55">
        <v>0</v>
      </c>
      <c r="G308" s="55">
        <v>0</v>
      </c>
      <c r="H308" s="55">
        <v>0</v>
      </c>
      <c r="I308" s="55">
        <v>0</v>
      </c>
      <c r="J308" s="55">
        <v>0</v>
      </c>
      <c r="K308" s="56">
        <v>0</v>
      </c>
      <c r="L308" s="75">
        <v>0</v>
      </c>
      <c r="M308" s="111"/>
      <c r="N308" s="113">
        <v>0</v>
      </c>
      <c r="O308" s="113">
        <v>0</v>
      </c>
      <c r="P308" s="113"/>
      <c r="Q308" s="113">
        <v>0</v>
      </c>
      <c r="R308" s="113">
        <v>0</v>
      </c>
      <c r="S308" s="47"/>
    </row>
    <row r="309" spans="1:19" ht="9" customHeight="1" x14ac:dyDescent="0.2">
      <c r="A309" s="242"/>
      <c r="B309" s="242"/>
      <c r="C309" s="48" t="s">
        <v>4</v>
      </c>
      <c r="D309" s="49">
        <v>8</v>
      </c>
      <c r="E309" s="50">
        <v>0</v>
      </c>
      <c r="F309" s="50">
        <v>0</v>
      </c>
      <c r="G309" s="50">
        <v>0</v>
      </c>
      <c r="H309" s="50">
        <v>0</v>
      </c>
      <c r="I309" s="50">
        <v>0</v>
      </c>
      <c r="J309" s="51">
        <v>0</v>
      </c>
      <c r="K309" s="50">
        <v>0</v>
      </c>
      <c r="L309" s="74">
        <v>0</v>
      </c>
      <c r="M309" s="112"/>
      <c r="N309" s="114">
        <v>0</v>
      </c>
      <c r="O309" s="114">
        <v>0</v>
      </c>
      <c r="P309" s="114">
        <v>0</v>
      </c>
      <c r="Q309" s="114">
        <v>0</v>
      </c>
      <c r="R309" s="114">
        <v>0</v>
      </c>
      <c r="S309" s="47"/>
    </row>
    <row r="310" spans="1:19" ht="12.75" customHeight="1" x14ac:dyDescent="0.2">
      <c r="A310" s="242"/>
      <c r="B310" s="242"/>
      <c r="C310" s="53" t="s">
        <v>3</v>
      </c>
      <c r="D310" s="54">
        <v>9</v>
      </c>
      <c r="E310" s="55">
        <v>0</v>
      </c>
      <c r="F310" s="55">
        <v>0</v>
      </c>
      <c r="G310" s="55">
        <v>0</v>
      </c>
      <c r="H310" s="55">
        <v>0</v>
      </c>
      <c r="I310" s="55">
        <v>0</v>
      </c>
      <c r="J310" s="55">
        <v>0</v>
      </c>
      <c r="K310" s="56">
        <v>0</v>
      </c>
      <c r="L310" s="75">
        <v>0</v>
      </c>
      <c r="M310" s="111"/>
      <c r="N310" s="113">
        <v>0</v>
      </c>
      <c r="O310" s="113">
        <v>0</v>
      </c>
      <c r="P310" s="113"/>
      <c r="Q310" s="113">
        <v>0</v>
      </c>
      <c r="R310" s="113">
        <v>0</v>
      </c>
      <c r="S310" s="47"/>
    </row>
    <row r="311" spans="1:19" ht="9" customHeight="1" x14ac:dyDescent="0.2">
      <c r="A311" s="242"/>
      <c r="B311" s="242"/>
      <c r="C311" s="48" t="s">
        <v>4</v>
      </c>
      <c r="D311" s="49">
        <v>10</v>
      </c>
      <c r="E311" s="50">
        <v>0</v>
      </c>
      <c r="F311" s="50">
        <v>0</v>
      </c>
      <c r="G311" s="50">
        <v>0</v>
      </c>
      <c r="H311" s="50">
        <v>0</v>
      </c>
      <c r="I311" s="50">
        <v>0</v>
      </c>
      <c r="J311" s="51">
        <v>0</v>
      </c>
      <c r="K311" s="50">
        <v>0</v>
      </c>
      <c r="L311" s="74">
        <v>0</v>
      </c>
      <c r="M311" s="112"/>
      <c r="N311" s="114">
        <v>0</v>
      </c>
      <c r="O311" s="114">
        <v>0</v>
      </c>
      <c r="P311" s="114">
        <v>0</v>
      </c>
      <c r="Q311" s="114">
        <v>0</v>
      </c>
      <c r="R311" s="114">
        <v>0</v>
      </c>
      <c r="S311" s="47"/>
    </row>
    <row r="312" spans="1:19" ht="12.75" customHeight="1" x14ac:dyDescent="0.2">
      <c r="A312" s="242"/>
      <c r="B312" s="242"/>
      <c r="C312" s="53" t="s">
        <v>3</v>
      </c>
      <c r="D312" s="54">
        <v>11</v>
      </c>
      <c r="E312" s="55">
        <v>0</v>
      </c>
      <c r="F312" s="55">
        <v>0</v>
      </c>
      <c r="G312" s="55">
        <v>0</v>
      </c>
      <c r="H312" s="55">
        <v>0</v>
      </c>
      <c r="I312" s="55">
        <v>0</v>
      </c>
      <c r="J312" s="55">
        <v>0</v>
      </c>
      <c r="K312" s="56">
        <v>0</v>
      </c>
      <c r="L312" s="75">
        <v>0</v>
      </c>
      <c r="M312" s="111"/>
      <c r="N312" s="113">
        <v>0</v>
      </c>
      <c r="O312" s="113">
        <v>0</v>
      </c>
      <c r="P312" s="113"/>
      <c r="Q312" s="113">
        <v>0</v>
      </c>
      <c r="R312" s="113">
        <v>0</v>
      </c>
      <c r="S312" s="47"/>
    </row>
    <row r="313" spans="1:19" ht="9" customHeight="1" x14ac:dyDescent="0.2">
      <c r="A313" s="242"/>
      <c r="B313" s="242"/>
      <c r="C313" s="48" t="s">
        <v>4</v>
      </c>
      <c r="D313" s="49">
        <v>12</v>
      </c>
      <c r="E313" s="50">
        <v>0</v>
      </c>
      <c r="F313" s="50">
        <v>0</v>
      </c>
      <c r="G313" s="50">
        <v>0</v>
      </c>
      <c r="H313" s="50">
        <v>0</v>
      </c>
      <c r="I313" s="50">
        <v>0</v>
      </c>
      <c r="J313" s="51">
        <v>0</v>
      </c>
      <c r="K313" s="50">
        <v>0</v>
      </c>
      <c r="L313" s="74">
        <v>0</v>
      </c>
      <c r="M313" s="112"/>
      <c r="N313" s="114">
        <v>0</v>
      </c>
      <c r="O313" s="114">
        <v>0</v>
      </c>
      <c r="P313" s="114">
        <v>0</v>
      </c>
      <c r="Q313" s="114">
        <v>0</v>
      </c>
      <c r="R313" s="114">
        <v>0</v>
      </c>
      <c r="S313" s="47"/>
    </row>
    <row r="314" spans="1:19" ht="12.75" customHeight="1" x14ac:dyDescent="0.2">
      <c r="A314" s="242"/>
      <c r="B314" s="242"/>
      <c r="C314" s="53" t="s">
        <v>3</v>
      </c>
      <c r="D314" s="54">
        <v>13</v>
      </c>
      <c r="E314" s="55">
        <v>0</v>
      </c>
      <c r="F314" s="55">
        <v>0</v>
      </c>
      <c r="G314" s="55">
        <v>0</v>
      </c>
      <c r="H314" s="55">
        <v>0</v>
      </c>
      <c r="I314" s="55">
        <v>0</v>
      </c>
      <c r="J314" s="55">
        <v>0</v>
      </c>
      <c r="K314" s="56">
        <v>0</v>
      </c>
      <c r="L314" s="75">
        <v>0</v>
      </c>
      <c r="M314" s="111"/>
      <c r="N314" s="113">
        <v>0</v>
      </c>
      <c r="O314" s="113">
        <v>0</v>
      </c>
      <c r="P314" s="113"/>
      <c r="Q314" s="113">
        <v>0</v>
      </c>
      <c r="R314" s="113">
        <v>0</v>
      </c>
      <c r="S314" s="47"/>
    </row>
    <row r="315" spans="1:19" ht="9" customHeight="1" x14ac:dyDescent="0.2">
      <c r="A315" s="242"/>
      <c r="B315" s="242"/>
      <c r="C315" s="48" t="s">
        <v>4</v>
      </c>
      <c r="D315" s="49">
        <v>14</v>
      </c>
      <c r="E315" s="50">
        <v>0</v>
      </c>
      <c r="F315" s="50">
        <v>0</v>
      </c>
      <c r="G315" s="50">
        <v>0</v>
      </c>
      <c r="H315" s="50">
        <v>0</v>
      </c>
      <c r="I315" s="50">
        <v>0</v>
      </c>
      <c r="J315" s="51">
        <v>0</v>
      </c>
      <c r="K315" s="50">
        <v>0</v>
      </c>
      <c r="L315" s="74">
        <v>0</v>
      </c>
      <c r="M315" s="112"/>
      <c r="N315" s="114">
        <v>0</v>
      </c>
      <c r="O315" s="114">
        <v>0</v>
      </c>
      <c r="P315" s="114">
        <v>0</v>
      </c>
      <c r="Q315" s="114">
        <v>0</v>
      </c>
      <c r="R315" s="114">
        <v>0</v>
      </c>
      <c r="S315" s="47"/>
    </row>
    <row r="316" spans="1:19" ht="12.75" customHeight="1" x14ac:dyDescent="0.2">
      <c r="A316" s="242"/>
      <c r="B316" s="242"/>
      <c r="C316" s="53" t="s">
        <v>3</v>
      </c>
      <c r="D316" s="54">
        <v>15</v>
      </c>
      <c r="E316" s="55">
        <v>0</v>
      </c>
      <c r="F316" s="55">
        <v>0</v>
      </c>
      <c r="G316" s="55">
        <v>0</v>
      </c>
      <c r="H316" s="55">
        <v>0</v>
      </c>
      <c r="I316" s="55">
        <v>0</v>
      </c>
      <c r="J316" s="55">
        <v>0</v>
      </c>
      <c r="K316" s="56">
        <v>0</v>
      </c>
      <c r="L316" s="75">
        <v>0</v>
      </c>
      <c r="M316" s="111"/>
      <c r="N316" s="113">
        <v>0</v>
      </c>
      <c r="O316" s="113">
        <v>0</v>
      </c>
      <c r="P316" s="113"/>
      <c r="Q316" s="113">
        <v>0</v>
      </c>
      <c r="R316" s="113">
        <v>0</v>
      </c>
      <c r="S316" s="47"/>
    </row>
    <row r="317" spans="1:19" ht="9" customHeight="1" x14ac:dyDescent="0.2">
      <c r="A317" s="242"/>
      <c r="B317" s="242"/>
      <c r="C317" s="48" t="s">
        <v>4</v>
      </c>
      <c r="D317" s="49">
        <v>16</v>
      </c>
      <c r="E317" s="50">
        <v>0</v>
      </c>
      <c r="F317" s="50">
        <v>0</v>
      </c>
      <c r="G317" s="50">
        <v>0</v>
      </c>
      <c r="H317" s="50">
        <v>0</v>
      </c>
      <c r="I317" s="50">
        <v>0</v>
      </c>
      <c r="J317" s="51">
        <v>0</v>
      </c>
      <c r="K317" s="50">
        <v>0</v>
      </c>
      <c r="L317" s="74">
        <v>0</v>
      </c>
      <c r="M317" s="112"/>
      <c r="N317" s="114">
        <v>0</v>
      </c>
      <c r="O317" s="114">
        <v>0</v>
      </c>
      <c r="P317" s="114">
        <v>0</v>
      </c>
      <c r="Q317" s="114">
        <v>0</v>
      </c>
      <c r="R317" s="114">
        <v>0</v>
      </c>
      <c r="S317" s="47"/>
    </row>
    <row r="318" spans="1:19" ht="12.75" customHeight="1" x14ac:dyDescent="0.2">
      <c r="A318" s="242"/>
      <c r="B318" s="242"/>
      <c r="C318" s="53" t="s">
        <v>3</v>
      </c>
      <c r="D318" s="54">
        <v>17</v>
      </c>
      <c r="E318" s="55">
        <v>0</v>
      </c>
      <c r="F318" s="55">
        <v>0</v>
      </c>
      <c r="G318" s="55">
        <v>0</v>
      </c>
      <c r="H318" s="55">
        <v>0</v>
      </c>
      <c r="I318" s="55">
        <v>0</v>
      </c>
      <c r="J318" s="55">
        <v>0</v>
      </c>
      <c r="K318" s="56">
        <v>0</v>
      </c>
      <c r="L318" s="75">
        <v>0</v>
      </c>
      <c r="M318" s="111"/>
      <c r="N318" s="113">
        <v>0</v>
      </c>
      <c r="O318" s="113">
        <v>0</v>
      </c>
      <c r="P318" s="113"/>
      <c r="Q318" s="113">
        <v>0</v>
      </c>
      <c r="R318" s="113">
        <v>0</v>
      </c>
      <c r="S318" s="47"/>
    </row>
    <row r="319" spans="1:19" ht="9" customHeight="1" x14ac:dyDescent="0.2">
      <c r="A319" s="242"/>
      <c r="B319" s="242"/>
      <c r="C319" s="48" t="s">
        <v>4</v>
      </c>
      <c r="D319" s="49">
        <v>17</v>
      </c>
      <c r="E319" s="50">
        <v>0</v>
      </c>
      <c r="F319" s="50">
        <v>0</v>
      </c>
      <c r="G319" s="50">
        <v>0</v>
      </c>
      <c r="H319" s="50">
        <v>0</v>
      </c>
      <c r="I319" s="50">
        <v>0</v>
      </c>
      <c r="J319" s="51">
        <v>0</v>
      </c>
      <c r="K319" s="50">
        <v>0</v>
      </c>
      <c r="L319" s="74">
        <v>0</v>
      </c>
      <c r="M319" s="112"/>
      <c r="N319" s="114">
        <v>0</v>
      </c>
      <c r="O319" s="114">
        <v>0</v>
      </c>
      <c r="P319" s="114">
        <v>0</v>
      </c>
      <c r="Q319" s="114">
        <v>0</v>
      </c>
      <c r="R319" s="114">
        <v>0</v>
      </c>
      <c r="S319" s="47"/>
    </row>
    <row r="320" spans="1:19" ht="12.75" customHeight="1" x14ac:dyDescent="0.2">
      <c r="A320" s="242"/>
      <c r="B320" s="242"/>
      <c r="C320" s="53" t="s">
        <v>3</v>
      </c>
      <c r="D320" s="54">
        <v>18</v>
      </c>
      <c r="E320" s="55">
        <v>0</v>
      </c>
      <c r="F320" s="55">
        <v>0</v>
      </c>
      <c r="G320" s="55">
        <v>0</v>
      </c>
      <c r="H320" s="55">
        <v>0</v>
      </c>
      <c r="I320" s="55">
        <v>0</v>
      </c>
      <c r="J320" s="55">
        <v>0</v>
      </c>
      <c r="K320" s="56">
        <v>0</v>
      </c>
      <c r="L320" s="75">
        <v>0</v>
      </c>
      <c r="M320" s="111"/>
      <c r="N320" s="113">
        <v>0</v>
      </c>
      <c r="O320" s="113">
        <v>0</v>
      </c>
      <c r="P320" s="113"/>
      <c r="Q320" s="113">
        <v>0</v>
      </c>
      <c r="R320" s="113">
        <v>0</v>
      </c>
      <c r="S320" s="47"/>
    </row>
    <row r="321" spans="1:19" ht="9" customHeight="1" x14ac:dyDescent="0.2">
      <c r="A321" s="242"/>
      <c r="B321" s="242"/>
      <c r="C321" s="48" t="s">
        <v>4</v>
      </c>
      <c r="D321" s="49">
        <v>19</v>
      </c>
      <c r="E321" s="50">
        <v>0</v>
      </c>
      <c r="F321" s="50">
        <v>0</v>
      </c>
      <c r="G321" s="50">
        <v>0</v>
      </c>
      <c r="H321" s="50">
        <v>0</v>
      </c>
      <c r="I321" s="50">
        <v>0</v>
      </c>
      <c r="J321" s="51">
        <v>0</v>
      </c>
      <c r="K321" s="50">
        <v>0</v>
      </c>
      <c r="L321" s="74">
        <v>0</v>
      </c>
      <c r="M321" s="112"/>
      <c r="N321" s="114">
        <v>0</v>
      </c>
      <c r="O321" s="114">
        <v>0</v>
      </c>
      <c r="P321" s="114">
        <v>0</v>
      </c>
      <c r="Q321" s="114">
        <v>0</v>
      </c>
      <c r="R321" s="114">
        <v>0</v>
      </c>
      <c r="S321" s="47"/>
    </row>
    <row r="322" spans="1:19" ht="12.75" customHeight="1" x14ac:dyDescent="0.2">
      <c r="A322" s="242"/>
      <c r="B322" s="242"/>
      <c r="C322" s="53" t="s">
        <v>3</v>
      </c>
      <c r="D322" s="54">
        <v>20</v>
      </c>
      <c r="E322" s="55">
        <v>0</v>
      </c>
      <c r="F322" s="55">
        <v>0</v>
      </c>
      <c r="G322" s="55">
        <v>0</v>
      </c>
      <c r="H322" s="55">
        <v>0</v>
      </c>
      <c r="I322" s="55">
        <v>0</v>
      </c>
      <c r="J322" s="55">
        <v>0</v>
      </c>
      <c r="K322" s="56">
        <v>0</v>
      </c>
      <c r="L322" s="75">
        <v>0</v>
      </c>
      <c r="M322" s="111"/>
      <c r="N322" s="113">
        <v>0</v>
      </c>
      <c r="O322" s="113">
        <v>0</v>
      </c>
      <c r="P322" s="113"/>
      <c r="Q322" s="113">
        <v>0</v>
      </c>
      <c r="R322" s="113">
        <v>0</v>
      </c>
      <c r="S322" s="47"/>
    </row>
    <row r="323" spans="1:19" ht="9" customHeight="1" x14ac:dyDescent="0.2">
      <c r="A323" s="242"/>
      <c r="B323" s="242"/>
      <c r="C323" s="48" t="s">
        <v>4</v>
      </c>
      <c r="D323" s="49">
        <v>21</v>
      </c>
      <c r="E323" s="50">
        <v>0</v>
      </c>
      <c r="F323" s="50">
        <v>0</v>
      </c>
      <c r="G323" s="50">
        <v>0</v>
      </c>
      <c r="H323" s="50">
        <v>0</v>
      </c>
      <c r="I323" s="50">
        <v>0</v>
      </c>
      <c r="J323" s="51">
        <v>0</v>
      </c>
      <c r="K323" s="50">
        <v>0</v>
      </c>
      <c r="L323" s="74">
        <v>0</v>
      </c>
      <c r="M323" s="112"/>
      <c r="N323" s="114">
        <v>0</v>
      </c>
      <c r="O323" s="114">
        <v>0</v>
      </c>
      <c r="P323" s="114">
        <v>0</v>
      </c>
      <c r="Q323" s="114">
        <v>0</v>
      </c>
      <c r="R323" s="114">
        <v>0</v>
      </c>
      <c r="S323" s="47"/>
    </row>
    <row r="324" spans="1:19" ht="12.75" customHeight="1" x14ac:dyDescent="0.2">
      <c r="A324" s="242"/>
      <c r="B324" s="242"/>
      <c r="C324" s="53" t="s">
        <v>3</v>
      </c>
      <c r="D324" s="54">
        <v>22</v>
      </c>
      <c r="E324" s="55">
        <v>0</v>
      </c>
      <c r="F324" s="55">
        <v>0</v>
      </c>
      <c r="G324" s="55">
        <v>0</v>
      </c>
      <c r="H324" s="55">
        <v>0</v>
      </c>
      <c r="I324" s="55">
        <v>0</v>
      </c>
      <c r="J324" s="55">
        <v>0</v>
      </c>
      <c r="K324" s="56">
        <v>0</v>
      </c>
      <c r="L324" s="75">
        <v>0</v>
      </c>
      <c r="M324" s="111"/>
      <c r="N324" s="113">
        <v>0</v>
      </c>
      <c r="O324" s="113">
        <v>0</v>
      </c>
      <c r="P324" s="113"/>
      <c r="Q324" s="113">
        <v>0</v>
      </c>
      <c r="R324" s="113">
        <v>0</v>
      </c>
      <c r="S324" s="47"/>
    </row>
    <row r="325" spans="1:19" ht="9" customHeight="1" x14ac:dyDescent="0.2">
      <c r="A325" s="242"/>
      <c r="B325" s="242"/>
      <c r="C325" s="48" t="s">
        <v>4</v>
      </c>
      <c r="D325" s="49">
        <v>23</v>
      </c>
      <c r="E325" s="50">
        <v>0</v>
      </c>
      <c r="F325" s="50">
        <v>0</v>
      </c>
      <c r="G325" s="50">
        <v>0</v>
      </c>
      <c r="H325" s="50">
        <v>0</v>
      </c>
      <c r="I325" s="50">
        <v>0</v>
      </c>
      <c r="J325" s="51">
        <v>0</v>
      </c>
      <c r="K325" s="50">
        <v>0</v>
      </c>
      <c r="L325" s="74">
        <v>0</v>
      </c>
      <c r="M325" s="112"/>
      <c r="N325" s="114">
        <v>0</v>
      </c>
      <c r="O325" s="114">
        <v>0</v>
      </c>
      <c r="P325" s="114">
        <v>0</v>
      </c>
      <c r="Q325" s="114">
        <v>0</v>
      </c>
      <c r="R325" s="114">
        <v>0</v>
      </c>
      <c r="S325" s="47"/>
    </row>
    <row r="326" spans="1:19" ht="12.75" customHeight="1" x14ac:dyDescent="0.2">
      <c r="A326" s="242"/>
      <c r="B326" s="242"/>
      <c r="C326" s="53" t="s">
        <v>3</v>
      </c>
      <c r="D326" s="54">
        <v>24</v>
      </c>
      <c r="E326" s="55">
        <v>0</v>
      </c>
      <c r="F326" s="55">
        <v>0</v>
      </c>
      <c r="G326" s="55">
        <v>0</v>
      </c>
      <c r="H326" s="55">
        <v>0</v>
      </c>
      <c r="I326" s="55">
        <v>0</v>
      </c>
      <c r="J326" s="55">
        <v>0</v>
      </c>
      <c r="K326" s="56">
        <v>0</v>
      </c>
      <c r="L326" s="75">
        <v>0</v>
      </c>
      <c r="M326" s="111"/>
      <c r="N326" s="113">
        <v>0</v>
      </c>
      <c r="O326" s="113">
        <v>0</v>
      </c>
      <c r="P326" s="113"/>
      <c r="Q326" s="113">
        <v>0</v>
      </c>
      <c r="R326" s="113">
        <v>0</v>
      </c>
      <c r="S326" s="47"/>
    </row>
    <row r="327" spans="1:19" ht="9" customHeight="1" x14ac:dyDescent="0.2">
      <c r="A327" s="242"/>
      <c r="B327" s="242"/>
      <c r="C327" s="48" t="s">
        <v>4</v>
      </c>
      <c r="D327" s="49">
        <v>25</v>
      </c>
      <c r="E327" s="50">
        <v>0</v>
      </c>
      <c r="F327" s="50">
        <v>0</v>
      </c>
      <c r="G327" s="50">
        <v>0</v>
      </c>
      <c r="H327" s="50">
        <v>0</v>
      </c>
      <c r="I327" s="50">
        <v>0</v>
      </c>
      <c r="J327" s="51">
        <v>0</v>
      </c>
      <c r="K327" s="50">
        <v>0</v>
      </c>
      <c r="L327" s="74">
        <v>0</v>
      </c>
      <c r="M327" s="112"/>
      <c r="N327" s="114">
        <v>0</v>
      </c>
      <c r="O327" s="114">
        <v>0</v>
      </c>
      <c r="P327" s="114">
        <v>0</v>
      </c>
      <c r="Q327" s="114">
        <v>0</v>
      </c>
      <c r="R327" s="114">
        <v>0</v>
      </c>
      <c r="S327" s="47"/>
    </row>
    <row r="328" spans="1:19" ht="12.75" customHeight="1" x14ac:dyDescent="0.2">
      <c r="A328" s="242"/>
      <c r="B328" s="242"/>
      <c r="C328" s="53" t="s">
        <v>3</v>
      </c>
      <c r="D328" s="54">
        <v>26</v>
      </c>
      <c r="E328" s="55">
        <v>0</v>
      </c>
      <c r="F328" s="55">
        <v>0</v>
      </c>
      <c r="G328" s="55">
        <v>0</v>
      </c>
      <c r="H328" s="55">
        <v>0</v>
      </c>
      <c r="I328" s="55">
        <v>0</v>
      </c>
      <c r="J328" s="55">
        <v>0</v>
      </c>
      <c r="K328" s="56">
        <v>0</v>
      </c>
      <c r="L328" s="75">
        <v>0</v>
      </c>
      <c r="M328" s="111"/>
      <c r="N328" s="113">
        <v>0</v>
      </c>
      <c r="O328" s="113">
        <v>0</v>
      </c>
      <c r="P328" s="113"/>
      <c r="Q328" s="113">
        <v>0</v>
      </c>
      <c r="R328" s="113">
        <v>0</v>
      </c>
      <c r="S328" s="47"/>
    </row>
    <row r="329" spans="1:19" ht="9" customHeight="1" x14ac:dyDescent="0.2">
      <c r="A329" s="242"/>
      <c r="B329" s="242"/>
      <c r="C329" s="48" t="s">
        <v>4</v>
      </c>
      <c r="D329" s="49">
        <v>27</v>
      </c>
      <c r="E329" s="50">
        <v>0</v>
      </c>
      <c r="F329" s="50">
        <v>0</v>
      </c>
      <c r="G329" s="50">
        <v>0</v>
      </c>
      <c r="H329" s="50">
        <v>0</v>
      </c>
      <c r="I329" s="50">
        <v>0</v>
      </c>
      <c r="J329" s="51">
        <v>0</v>
      </c>
      <c r="K329" s="50">
        <v>0</v>
      </c>
      <c r="L329" s="74">
        <v>0</v>
      </c>
      <c r="M329" s="112"/>
      <c r="N329" s="114">
        <v>0</v>
      </c>
      <c r="O329" s="114">
        <v>0</v>
      </c>
      <c r="P329" s="114">
        <v>0</v>
      </c>
      <c r="Q329" s="114">
        <v>0</v>
      </c>
      <c r="R329" s="114">
        <v>0</v>
      </c>
      <c r="S329" s="47"/>
    </row>
    <row r="330" spans="1:19" ht="12.75" customHeight="1" x14ac:dyDescent="0.2">
      <c r="A330" s="242"/>
      <c r="B330" s="242"/>
      <c r="C330" s="53" t="s">
        <v>3</v>
      </c>
      <c r="D330" s="54">
        <v>28</v>
      </c>
      <c r="E330" s="55">
        <v>0</v>
      </c>
      <c r="F330" s="55">
        <v>0</v>
      </c>
      <c r="G330" s="55">
        <v>0</v>
      </c>
      <c r="H330" s="55">
        <v>0</v>
      </c>
      <c r="I330" s="55">
        <v>0</v>
      </c>
      <c r="J330" s="55">
        <v>0</v>
      </c>
      <c r="K330" s="56">
        <v>0</v>
      </c>
      <c r="L330" s="75">
        <v>0</v>
      </c>
      <c r="M330" s="111"/>
      <c r="N330" s="113">
        <v>0</v>
      </c>
      <c r="O330" s="113">
        <v>0</v>
      </c>
      <c r="P330" s="113"/>
      <c r="Q330" s="113">
        <v>0</v>
      </c>
      <c r="R330" s="113">
        <v>0</v>
      </c>
      <c r="S330" s="47"/>
    </row>
    <row r="331" spans="1:19" ht="9" customHeight="1" x14ac:dyDescent="0.2">
      <c r="A331" s="242"/>
      <c r="B331" s="242"/>
      <c r="C331" s="48" t="s">
        <v>4</v>
      </c>
      <c r="D331" s="49">
        <v>29</v>
      </c>
      <c r="E331" s="50">
        <v>0</v>
      </c>
      <c r="F331" s="50">
        <v>0</v>
      </c>
      <c r="G331" s="50">
        <v>0</v>
      </c>
      <c r="H331" s="50">
        <v>0</v>
      </c>
      <c r="I331" s="50">
        <v>0</v>
      </c>
      <c r="J331" s="51">
        <v>0</v>
      </c>
      <c r="K331" s="50">
        <v>0</v>
      </c>
      <c r="L331" s="74">
        <v>0</v>
      </c>
      <c r="M331" s="112"/>
      <c r="N331" s="114">
        <v>0</v>
      </c>
      <c r="O331" s="114">
        <v>0</v>
      </c>
      <c r="P331" s="114">
        <v>0</v>
      </c>
      <c r="Q331" s="114">
        <v>0</v>
      </c>
      <c r="R331" s="114">
        <v>0</v>
      </c>
      <c r="S331" s="47"/>
    </row>
    <row r="332" spans="1:19" ht="12.75" customHeight="1" x14ac:dyDescent="0.2">
      <c r="A332" s="242"/>
      <c r="B332" s="242"/>
      <c r="C332" s="53" t="s">
        <v>3</v>
      </c>
      <c r="D332" s="54">
        <v>30</v>
      </c>
      <c r="E332" s="55">
        <v>0</v>
      </c>
      <c r="F332" s="55">
        <v>0</v>
      </c>
      <c r="G332" s="55">
        <v>0</v>
      </c>
      <c r="H332" s="55">
        <v>0</v>
      </c>
      <c r="I332" s="55">
        <v>0</v>
      </c>
      <c r="J332" s="55">
        <v>0</v>
      </c>
      <c r="K332" s="56">
        <v>0</v>
      </c>
      <c r="L332" s="75">
        <v>0</v>
      </c>
      <c r="M332" s="111"/>
      <c r="N332" s="113">
        <v>0</v>
      </c>
      <c r="O332" s="113">
        <v>0</v>
      </c>
      <c r="P332" s="113"/>
      <c r="Q332" s="113">
        <v>0</v>
      </c>
      <c r="R332" s="113">
        <v>0</v>
      </c>
      <c r="S332" s="47"/>
    </row>
    <row r="333" spans="1:19" ht="9" customHeight="1" x14ac:dyDescent="0.2">
      <c r="A333" s="242"/>
      <c r="B333" s="242"/>
      <c r="C333" s="48" t="s">
        <v>4</v>
      </c>
      <c r="D333" s="49">
        <v>33</v>
      </c>
      <c r="E333" s="50">
        <v>0</v>
      </c>
      <c r="F333" s="50">
        <v>0</v>
      </c>
      <c r="G333" s="50">
        <v>0</v>
      </c>
      <c r="H333" s="50">
        <v>0</v>
      </c>
      <c r="I333" s="50">
        <v>0</v>
      </c>
      <c r="J333" s="51">
        <v>0</v>
      </c>
      <c r="K333" s="50">
        <v>0</v>
      </c>
      <c r="L333" s="74">
        <v>0</v>
      </c>
      <c r="M333" s="112"/>
      <c r="N333" s="114">
        <v>0</v>
      </c>
      <c r="O333" s="114">
        <v>0</v>
      </c>
      <c r="P333" s="114">
        <v>0</v>
      </c>
      <c r="Q333" s="114">
        <v>0</v>
      </c>
      <c r="R333" s="114">
        <v>0</v>
      </c>
      <c r="S333" s="47"/>
    </row>
    <row r="334" spans="1:19" ht="12.75" customHeight="1" x14ac:dyDescent="0.2">
      <c r="A334" s="242"/>
      <c r="B334" s="242"/>
      <c r="C334" s="53" t="s">
        <v>3</v>
      </c>
      <c r="D334" s="54">
        <v>34</v>
      </c>
      <c r="E334" s="55">
        <v>0</v>
      </c>
      <c r="F334" s="55">
        <v>0</v>
      </c>
      <c r="G334" s="55">
        <v>0</v>
      </c>
      <c r="H334" s="55">
        <v>0</v>
      </c>
      <c r="I334" s="55">
        <v>0</v>
      </c>
      <c r="J334" s="55">
        <v>0</v>
      </c>
      <c r="K334" s="56">
        <v>0</v>
      </c>
      <c r="L334" s="75">
        <v>0</v>
      </c>
      <c r="M334" s="111"/>
      <c r="N334" s="113">
        <v>0</v>
      </c>
      <c r="O334" s="113">
        <v>0</v>
      </c>
      <c r="P334" s="113"/>
      <c r="Q334" s="113">
        <v>0</v>
      </c>
      <c r="R334" s="113">
        <v>0</v>
      </c>
      <c r="S334" s="47"/>
    </row>
    <row r="335" spans="1:19" ht="9" customHeight="1" x14ac:dyDescent="0.2">
      <c r="A335" s="242"/>
      <c r="B335" s="242"/>
      <c r="C335" s="48" t="s">
        <v>4</v>
      </c>
      <c r="D335" s="49">
        <v>35</v>
      </c>
      <c r="E335" s="50">
        <v>0</v>
      </c>
      <c r="F335" s="50">
        <v>0</v>
      </c>
      <c r="G335" s="50">
        <v>0</v>
      </c>
      <c r="H335" s="50">
        <v>0</v>
      </c>
      <c r="I335" s="50">
        <v>0</v>
      </c>
      <c r="J335" s="51">
        <v>0</v>
      </c>
      <c r="K335" s="50">
        <v>0</v>
      </c>
      <c r="L335" s="74">
        <v>0</v>
      </c>
      <c r="M335" s="112"/>
      <c r="N335" s="114">
        <v>0</v>
      </c>
      <c r="O335" s="114">
        <v>0</v>
      </c>
      <c r="P335" s="114">
        <v>0</v>
      </c>
      <c r="Q335" s="114">
        <v>0</v>
      </c>
      <c r="R335" s="114">
        <v>0</v>
      </c>
      <c r="S335" s="47"/>
    </row>
    <row r="336" spans="1:19" ht="12.75" customHeight="1" x14ac:dyDescent="0.2">
      <c r="A336" s="242"/>
      <c r="B336" s="242"/>
      <c r="C336" s="53" t="s">
        <v>3</v>
      </c>
      <c r="D336" s="54">
        <v>36</v>
      </c>
      <c r="E336" s="55">
        <v>0</v>
      </c>
      <c r="F336" s="55">
        <v>0</v>
      </c>
      <c r="G336" s="55">
        <v>0</v>
      </c>
      <c r="H336" s="55">
        <v>0</v>
      </c>
      <c r="I336" s="55">
        <v>0</v>
      </c>
      <c r="J336" s="55">
        <v>0</v>
      </c>
      <c r="K336" s="56">
        <v>0</v>
      </c>
      <c r="L336" s="75">
        <v>0</v>
      </c>
      <c r="M336" s="111"/>
      <c r="N336" s="113">
        <v>0</v>
      </c>
      <c r="O336" s="113">
        <v>0</v>
      </c>
      <c r="P336" s="113"/>
      <c r="Q336" s="113">
        <v>0</v>
      </c>
      <c r="R336" s="113">
        <v>0</v>
      </c>
      <c r="S336" s="47"/>
    </row>
    <row r="337" spans="1:19" ht="9" customHeight="1" x14ac:dyDescent="0.2">
      <c r="A337" s="242"/>
      <c r="B337" s="242"/>
      <c r="C337" s="48" t="s">
        <v>4</v>
      </c>
      <c r="D337" s="49">
        <v>37</v>
      </c>
      <c r="E337" s="50">
        <v>0</v>
      </c>
      <c r="F337" s="50">
        <v>0</v>
      </c>
      <c r="G337" s="50">
        <v>0</v>
      </c>
      <c r="H337" s="50">
        <v>0</v>
      </c>
      <c r="I337" s="50">
        <v>0</v>
      </c>
      <c r="J337" s="51">
        <v>0</v>
      </c>
      <c r="K337" s="50">
        <v>0</v>
      </c>
      <c r="L337" s="74">
        <v>0</v>
      </c>
      <c r="M337" s="112"/>
      <c r="N337" s="114">
        <v>0</v>
      </c>
      <c r="O337" s="114">
        <v>0</v>
      </c>
      <c r="P337" s="114">
        <v>0</v>
      </c>
      <c r="Q337" s="114">
        <v>0</v>
      </c>
      <c r="R337" s="114">
        <v>0</v>
      </c>
      <c r="S337" s="47"/>
    </row>
    <row r="338" spans="1:19" ht="12.75" customHeight="1" x14ac:dyDescent="0.2">
      <c r="A338" s="242"/>
      <c r="B338" s="242"/>
      <c r="C338" s="53" t="s">
        <v>3</v>
      </c>
      <c r="D338" s="54">
        <v>38</v>
      </c>
      <c r="E338" s="55">
        <v>0</v>
      </c>
      <c r="F338" s="55">
        <v>0</v>
      </c>
      <c r="G338" s="55">
        <v>0</v>
      </c>
      <c r="H338" s="55">
        <v>0</v>
      </c>
      <c r="I338" s="55">
        <v>0</v>
      </c>
      <c r="J338" s="55">
        <v>0</v>
      </c>
      <c r="K338" s="56">
        <v>0</v>
      </c>
      <c r="L338" s="75">
        <v>0</v>
      </c>
      <c r="M338" s="111"/>
      <c r="N338" s="113">
        <v>0</v>
      </c>
      <c r="O338" s="113">
        <v>0</v>
      </c>
      <c r="P338" s="113"/>
      <c r="Q338" s="113">
        <v>0</v>
      </c>
      <c r="R338" s="113">
        <v>0</v>
      </c>
      <c r="S338" s="47"/>
    </row>
    <row r="339" spans="1:19" ht="9" customHeight="1" x14ac:dyDescent="0.2">
      <c r="A339" s="242"/>
      <c r="B339" s="242"/>
      <c r="C339" s="48" t="s">
        <v>4</v>
      </c>
      <c r="D339" s="49">
        <v>39</v>
      </c>
      <c r="E339" s="50">
        <v>0</v>
      </c>
      <c r="F339" s="50">
        <v>0</v>
      </c>
      <c r="G339" s="50">
        <v>0</v>
      </c>
      <c r="H339" s="50">
        <v>0</v>
      </c>
      <c r="I339" s="50">
        <v>0</v>
      </c>
      <c r="J339" s="51">
        <v>0</v>
      </c>
      <c r="K339" s="50">
        <v>0</v>
      </c>
      <c r="L339" s="74">
        <v>0</v>
      </c>
      <c r="M339" s="112"/>
      <c r="N339" s="114">
        <v>0</v>
      </c>
      <c r="O339" s="114">
        <v>0</v>
      </c>
      <c r="P339" s="114">
        <v>0</v>
      </c>
      <c r="Q339" s="114">
        <v>0</v>
      </c>
      <c r="R339" s="114">
        <v>0</v>
      </c>
      <c r="S339" s="47"/>
    </row>
    <row r="340" spans="1:19" ht="12.75" customHeight="1" x14ac:dyDescent="0.2">
      <c r="A340" s="242"/>
      <c r="B340" s="242"/>
      <c r="C340" s="53" t="s">
        <v>3</v>
      </c>
      <c r="D340" s="54">
        <v>40</v>
      </c>
      <c r="E340" s="55">
        <v>0</v>
      </c>
      <c r="F340" s="55">
        <v>0</v>
      </c>
      <c r="G340" s="55">
        <v>0</v>
      </c>
      <c r="H340" s="55">
        <v>0</v>
      </c>
      <c r="I340" s="55">
        <v>0</v>
      </c>
      <c r="J340" s="55">
        <v>0</v>
      </c>
      <c r="K340" s="56">
        <v>0</v>
      </c>
      <c r="L340" s="75">
        <v>0</v>
      </c>
      <c r="M340" s="111"/>
      <c r="N340" s="113">
        <v>0</v>
      </c>
      <c r="O340" s="113">
        <v>0</v>
      </c>
      <c r="P340" s="113"/>
      <c r="Q340" s="113">
        <v>0</v>
      </c>
      <c r="R340" s="113">
        <v>0</v>
      </c>
      <c r="S340" s="47"/>
    </row>
    <row r="341" spans="1:19" ht="9" customHeight="1" x14ac:dyDescent="0.2">
      <c r="A341" s="243"/>
      <c r="B341" s="243"/>
      <c r="C341" s="58"/>
      <c r="D341" s="59"/>
      <c r="E341" s="61">
        <v>0</v>
      </c>
      <c r="F341" s="61">
        <v>0</v>
      </c>
      <c r="G341" s="61">
        <v>0</v>
      </c>
      <c r="H341" s="61">
        <v>0</v>
      </c>
      <c r="I341" s="61">
        <v>0</v>
      </c>
      <c r="J341" s="60">
        <v>0</v>
      </c>
      <c r="K341" s="61">
        <v>0</v>
      </c>
      <c r="L341" s="76">
        <v>0</v>
      </c>
      <c r="M341" s="112"/>
      <c r="N341" s="114">
        <v>0</v>
      </c>
      <c r="O341" s="114">
        <v>0</v>
      </c>
      <c r="P341" s="114">
        <v>0</v>
      </c>
      <c r="Q341" s="114">
        <v>0</v>
      </c>
      <c r="R341" s="114">
        <v>0</v>
      </c>
      <c r="S341" s="47"/>
    </row>
    <row r="342" spans="1:19" ht="12.75" customHeight="1" x14ac:dyDescent="0.2">
      <c r="A342" s="239">
        <v>35034</v>
      </c>
      <c r="B342" s="239">
        <v>35064</v>
      </c>
      <c r="C342" s="42" t="s">
        <v>3</v>
      </c>
      <c r="D342" s="43">
        <v>0</v>
      </c>
      <c r="E342" s="44">
        <v>0</v>
      </c>
      <c r="F342" s="44">
        <v>0</v>
      </c>
      <c r="G342" s="44">
        <v>0</v>
      </c>
      <c r="H342" s="44">
        <v>0</v>
      </c>
      <c r="I342" s="44">
        <v>0</v>
      </c>
      <c r="J342" s="44">
        <v>0</v>
      </c>
      <c r="K342" s="45">
        <v>0</v>
      </c>
      <c r="L342" s="46">
        <v>0</v>
      </c>
      <c r="M342" s="111"/>
      <c r="N342" s="113">
        <v>0</v>
      </c>
      <c r="O342" s="113">
        <v>0</v>
      </c>
      <c r="P342" s="113"/>
      <c r="Q342" s="113">
        <v>0</v>
      </c>
      <c r="R342" s="113">
        <v>0</v>
      </c>
      <c r="S342" s="47"/>
    </row>
    <row r="343" spans="1:19" ht="9" customHeight="1" x14ac:dyDescent="0.2">
      <c r="A343" s="240"/>
      <c r="B343" s="240"/>
      <c r="C343" s="48" t="s">
        <v>4</v>
      </c>
      <c r="D343" s="49">
        <v>0</v>
      </c>
      <c r="E343" s="50">
        <v>0</v>
      </c>
      <c r="F343" s="50">
        <v>0</v>
      </c>
      <c r="G343" s="50">
        <v>0</v>
      </c>
      <c r="H343" s="50">
        <v>0</v>
      </c>
      <c r="I343" s="50">
        <v>0</v>
      </c>
      <c r="J343" s="51">
        <v>0</v>
      </c>
      <c r="K343" s="50">
        <v>0</v>
      </c>
      <c r="L343" s="72">
        <v>0</v>
      </c>
      <c r="M343" s="112"/>
      <c r="N343" s="114">
        <v>0</v>
      </c>
      <c r="O343" s="114">
        <v>0</v>
      </c>
      <c r="P343" s="114">
        <v>0</v>
      </c>
      <c r="Q343" s="114">
        <v>0</v>
      </c>
      <c r="R343" s="114">
        <v>0</v>
      </c>
      <c r="S343" s="47"/>
    </row>
    <row r="344" spans="1:19" ht="12.75" customHeight="1" x14ac:dyDescent="0.2">
      <c r="A344" s="241">
        <v>35034</v>
      </c>
      <c r="B344" s="241">
        <v>35064</v>
      </c>
      <c r="C344" s="53" t="s">
        <v>3</v>
      </c>
      <c r="D344" s="54">
        <v>1</v>
      </c>
      <c r="E344" s="55">
        <v>0</v>
      </c>
      <c r="F344" s="55">
        <v>0</v>
      </c>
      <c r="G344" s="55">
        <v>0</v>
      </c>
      <c r="H344" s="55">
        <v>0</v>
      </c>
      <c r="I344" s="55">
        <v>0</v>
      </c>
      <c r="J344" s="55">
        <v>0</v>
      </c>
      <c r="K344" s="56">
        <v>0</v>
      </c>
      <c r="L344" s="46">
        <v>0</v>
      </c>
      <c r="M344" s="111"/>
      <c r="N344" s="113">
        <v>0</v>
      </c>
      <c r="O344" s="113">
        <v>0</v>
      </c>
      <c r="P344" s="113"/>
      <c r="Q344" s="113">
        <v>0</v>
      </c>
      <c r="R344" s="113">
        <v>0</v>
      </c>
      <c r="S344" s="47"/>
    </row>
    <row r="345" spans="1:19" ht="9" customHeight="1" x14ac:dyDescent="0.2">
      <c r="A345" s="241"/>
      <c r="B345" s="241"/>
      <c r="C345" s="48" t="s">
        <v>4</v>
      </c>
      <c r="D345" s="49">
        <v>2</v>
      </c>
      <c r="E345" s="50">
        <v>0</v>
      </c>
      <c r="F345" s="50">
        <v>0</v>
      </c>
      <c r="G345" s="50">
        <v>0</v>
      </c>
      <c r="H345" s="50">
        <v>0</v>
      </c>
      <c r="I345" s="50">
        <v>0</v>
      </c>
      <c r="J345" s="51">
        <v>0</v>
      </c>
      <c r="K345" s="50">
        <v>0</v>
      </c>
      <c r="L345" s="72">
        <v>0</v>
      </c>
      <c r="M345" s="112"/>
      <c r="N345" s="114">
        <v>0</v>
      </c>
      <c r="O345" s="114">
        <v>0</v>
      </c>
      <c r="P345" s="114">
        <v>0</v>
      </c>
      <c r="Q345" s="114">
        <v>0</v>
      </c>
      <c r="R345" s="114">
        <v>0</v>
      </c>
      <c r="S345" s="47"/>
    </row>
    <row r="346" spans="1:19" ht="12.75" customHeight="1" x14ac:dyDescent="0.2">
      <c r="A346" s="242"/>
      <c r="B346" s="242"/>
      <c r="C346" s="53" t="s">
        <v>3</v>
      </c>
      <c r="D346" s="54">
        <v>3</v>
      </c>
      <c r="E346" s="55">
        <v>0</v>
      </c>
      <c r="F346" s="55">
        <v>0</v>
      </c>
      <c r="G346" s="55">
        <v>0</v>
      </c>
      <c r="H346" s="55">
        <v>0</v>
      </c>
      <c r="I346" s="55">
        <v>0</v>
      </c>
      <c r="J346" s="55">
        <v>0</v>
      </c>
      <c r="K346" s="56">
        <v>0</v>
      </c>
      <c r="L346" s="46">
        <v>0</v>
      </c>
      <c r="M346" s="111"/>
      <c r="N346" s="113">
        <v>0</v>
      </c>
      <c r="O346" s="113">
        <v>0</v>
      </c>
      <c r="P346" s="113"/>
      <c r="Q346" s="113">
        <v>0</v>
      </c>
      <c r="R346" s="113">
        <v>0</v>
      </c>
      <c r="S346" s="47"/>
    </row>
    <row r="347" spans="1:19" ht="9" customHeight="1" x14ac:dyDescent="0.2">
      <c r="A347" s="242"/>
      <c r="B347" s="242"/>
      <c r="C347" s="48" t="s">
        <v>4</v>
      </c>
      <c r="D347" s="49">
        <v>4</v>
      </c>
      <c r="E347" s="50">
        <v>0</v>
      </c>
      <c r="F347" s="50">
        <v>0</v>
      </c>
      <c r="G347" s="50">
        <v>0</v>
      </c>
      <c r="H347" s="50">
        <v>0</v>
      </c>
      <c r="I347" s="50">
        <v>0</v>
      </c>
      <c r="J347" s="51">
        <v>0</v>
      </c>
      <c r="K347" s="50">
        <v>0</v>
      </c>
      <c r="L347" s="72">
        <v>0</v>
      </c>
      <c r="M347" s="112"/>
      <c r="N347" s="114">
        <v>0</v>
      </c>
      <c r="O347" s="114">
        <v>0</v>
      </c>
      <c r="P347" s="114">
        <v>0</v>
      </c>
      <c r="Q347" s="114">
        <v>0</v>
      </c>
      <c r="R347" s="114">
        <v>0</v>
      </c>
      <c r="S347" s="47"/>
    </row>
    <row r="348" spans="1:19" ht="12.75" customHeight="1" x14ac:dyDescent="0.2">
      <c r="A348" s="242"/>
      <c r="B348" s="242"/>
      <c r="C348" s="53" t="s">
        <v>3</v>
      </c>
      <c r="D348" s="54">
        <v>5</v>
      </c>
      <c r="E348" s="55">
        <v>0</v>
      </c>
      <c r="F348" s="55">
        <v>0</v>
      </c>
      <c r="G348" s="55">
        <v>0</v>
      </c>
      <c r="H348" s="55">
        <v>0</v>
      </c>
      <c r="I348" s="55">
        <v>0</v>
      </c>
      <c r="J348" s="55">
        <v>0</v>
      </c>
      <c r="K348" s="56">
        <v>0</v>
      </c>
      <c r="L348" s="46">
        <v>0</v>
      </c>
      <c r="M348" s="111"/>
      <c r="N348" s="113">
        <v>0</v>
      </c>
      <c r="O348" s="113">
        <v>0</v>
      </c>
      <c r="P348" s="113"/>
      <c r="Q348" s="113">
        <v>0</v>
      </c>
      <c r="R348" s="113">
        <v>0</v>
      </c>
      <c r="S348" s="47"/>
    </row>
    <row r="349" spans="1:19" ht="9" customHeight="1" x14ac:dyDescent="0.2">
      <c r="A349" s="242"/>
      <c r="B349" s="242"/>
      <c r="C349" s="48" t="s">
        <v>4</v>
      </c>
      <c r="D349" s="49">
        <v>6</v>
      </c>
      <c r="E349" s="50">
        <v>0</v>
      </c>
      <c r="F349" s="50">
        <v>0</v>
      </c>
      <c r="G349" s="50">
        <v>0</v>
      </c>
      <c r="H349" s="50">
        <v>0</v>
      </c>
      <c r="I349" s="50">
        <v>0</v>
      </c>
      <c r="J349" s="51">
        <v>0</v>
      </c>
      <c r="K349" s="50">
        <v>0</v>
      </c>
      <c r="L349" s="72">
        <v>0</v>
      </c>
      <c r="M349" s="112"/>
      <c r="N349" s="114">
        <v>0</v>
      </c>
      <c r="O349" s="114">
        <v>0</v>
      </c>
      <c r="P349" s="114">
        <v>0</v>
      </c>
      <c r="Q349" s="114">
        <v>0</v>
      </c>
      <c r="R349" s="114">
        <v>0</v>
      </c>
      <c r="S349" s="47"/>
    </row>
    <row r="350" spans="1:19" ht="12.75" customHeight="1" x14ac:dyDescent="0.2">
      <c r="A350" s="242"/>
      <c r="B350" s="242"/>
      <c r="C350" s="53" t="s">
        <v>3</v>
      </c>
      <c r="D350" s="54">
        <v>7</v>
      </c>
      <c r="E350" s="55">
        <v>0</v>
      </c>
      <c r="F350" s="55">
        <v>0</v>
      </c>
      <c r="G350" s="55">
        <v>0</v>
      </c>
      <c r="H350" s="55">
        <v>0</v>
      </c>
      <c r="I350" s="55">
        <v>0</v>
      </c>
      <c r="J350" s="55">
        <v>0</v>
      </c>
      <c r="K350" s="56">
        <v>0</v>
      </c>
      <c r="L350" s="46">
        <v>0</v>
      </c>
      <c r="M350" s="111"/>
      <c r="N350" s="113">
        <v>0</v>
      </c>
      <c r="O350" s="113">
        <v>0</v>
      </c>
      <c r="P350" s="113"/>
      <c r="Q350" s="113">
        <v>0</v>
      </c>
      <c r="R350" s="113">
        <v>0</v>
      </c>
      <c r="S350" s="47"/>
    </row>
    <row r="351" spans="1:19" ht="9" customHeight="1" x14ac:dyDescent="0.2">
      <c r="A351" s="242"/>
      <c r="B351" s="242"/>
      <c r="C351" s="48" t="s">
        <v>4</v>
      </c>
      <c r="D351" s="49">
        <v>8</v>
      </c>
      <c r="E351" s="50">
        <v>0</v>
      </c>
      <c r="F351" s="50">
        <v>0</v>
      </c>
      <c r="G351" s="50">
        <v>0</v>
      </c>
      <c r="H351" s="50">
        <v>0</v>
      </c>
      <c r="I351" s="50">
        <v>0</v>
      </c>
      <c r="J351" s="51">
        <v>0</v>
      </c>
      <c r="K351" s="50">
        <v>0</v>
      </c>
      <c r="L351" s="72">
        <v>0</v>
      </c>
      <c r="M351" s="112"/>
      <c r="N351" s="114">
        <v>0</v>
      </c>
      <c r="O351" s="114">
        <v>0</v>
      </c>
      <c r="P351" s="114">
        <v>0</v>
      </c>
      <c r="Q351" s="114">
        <v>0</v>
      </c>
      <c r="R351" s="114">
        <v>0</v>
      </c>
      <c r="S351" s="47"/>
    </row>
    <row r="352" spans="1:19" ht="12.75" customHeight="1" x14ac:dyDescent="0.2">
      <c r="A352" s="242"/>
      <c r="B352" s="242"/>
      <c r="C352" s="53" t="s">
        <v>3</v>
      </c>
      <c r="D352" s="54">
        <v>9</v>
      </c>
      <c r="E352" s="55">
        <v>0</v>
      </c>
      <c r="F352" s="55">
        <v>0</v>
      </c>
      <c r="G352" s="55">
        <v>0</v>
      </c>
      <c r="H352" s="55">
        <v>0</v>
      </c>
      <c r="I352" s="55">
        <v>0</v>
      </c>
      <c r="J352" s="55">
        <v>0</v>
      </c>
      <c r="K352" s="56">
        <v>0</v>
      </c>
      <c r="L352" s="46">
        <v>0</v>
      </c>
      <c r="M352" s="111"/>
      <c r="N352" s="113">
        <v>0</v>
      </c>
      <c r="O352" s="113">
        <v>0</v>
      </c>
      <c r="P352" s="113"/>
      <c r="Q352" s="113">
        <v>0</v>
      </c>
      <c r="R352" s="113">
        <v>0</v>
      </c>
      <c r="S352" s="47"/>
    </row>
    <row r="353" spans="1:19" ht="9" customHeight="1" x14ac:dyDescent="0.2">
      <c r="A353" s="242"/>
      <c r="B353" s="242"/>
      <c r="C353" s="48" t="s">
        <v>4</v>
      </c>
      <c r="D353" s="49">
        <v>10</v>
      </c>
      <c r="E353" s="50">
        <v>0</v>
      </c>
      <c r="F353" s="50">
        <v>0</v>
      </c>
      <c r="G353" s="50">
        <v>0</v>
      </c>
      <c r="H353" s="50">
        <v>0</v>
      </c>
      <c r="I353" s="50">
        <v>0</v>
      </c>
      <c r="J353" s="51">
        <v>0</v>
      </c>
      <c r="K353" s="50">
        <v>0</v>
      </c>
      <c r="L353" s="72">
        <v>0</v>
      </c>
      <c r="M353" s="112"/>
      <c r="N353" s="114">
        <v>0</v>
      </c>
      <c r="O353" s="114">
        <v>0</v>
      </c>
      <c r="P353" s="114">
        <v>0</v>
      </c>
      <c r="Q353" s="114">
        <v>0</v>
      </c>
      <c r="R353" s="114">
        <v>0</v>
      </c>
      <c r="S353" s="47"/>
    </row>
    <row r="354" spans="1:19" ht="12.75" customHeight="1" x14ac:dyDescent="0.2">
      <c r="A354" s="242"/>
      <c r="B354" s="242"/>
      <c r="C354" s="53" t="s">
        <v>3</v>
      </c>
      <c r="D354" s="54">
        <v>11</v>
      </c>
      <c r="E354" s="55">
        <v>0</v>
      </c>
      <c r="F354" s="55">
        <v>0</v>
      </c>
      <c r="G354" s="55">
        <v>0</v>
      </c>
      <c r="H354" s="55">
        <v>0</v>
      </c>
      <c r="I354" s="55">
        <v>0</v>
      </c>
      <c r="J354" s="55">
        <v>0</v>
      </c>
      <c r="K354" s="56">
        <v>0</v>
      </c>
      <c r="L354" s="46">
        <v>0</v>
      </c>
      <c r="M354" s="111"/>
      <c r="N354" s="113">
        <v>0</v>
      </c>
      <c r="O354" s="113">
        <v>0</v>
      </c>
      <c r="P354" s="113"/>
      <c r="Q354" s="113">
        <v>0</v>
      </c>
      <c r="R354" s="113">
        <v>0</v>
      </c>
      <c r="S354" s="47"/>
    </row>
    <row r="355" spans="1:19" ht="9" customHeight="1" x14ac:dyDescent="0.2">
      <c r="A355" s="242"/>
      <c r="B355" s="242"/>
      <c r="C355" s="48" t="s">
        <v>4</v>
      </c>
      <c r="D355" s="49">
        <v>12</v>
      </c>
      <c r="E355" s="50">
        <v>0</v>
      </c>
      <c r="F355" s="50">
        <v>0</v>
      </c>
      <c r="G355" s="50">
        <v>0</v>
      </c>
      <c r="H355" s="50">
        <v>0</v>
      </c>
      <c r="I355" s="50">
        <v>0</v>
      </c>
      <c r="J355" s="51">
        <v>0</v>
      </c>
      <c r="K355" s="50">
        <v>0</v>
      </c>
      <c r="L355" s="72">
        <v>0</v>
      </c>
      <c r="M355" s="112"/>
      <c r="N355" s="114">
        <v>0</v>
      </c>
      <c r="O355" s="114">
        <v>0</v>
      </c>
      <c r="P355" s="114">
        <v>0</v>
      </c>
      <c r="Q355" s="114">
        <v>0</v>
      </c>
      <c r="R355" s="114">
        <v>0</v>
      </c>
      <c r="S355" s="47"/>
    </row>
    <row r="356" spans="1:19" ht="12.75" customHeight="1" x14ac:dyDescent="0.2">
      <c r="A356" s="242"/>
      <c r="B356" s="242"/>
      <c r="C356" s="53" t="s">
        <v>3</v>
      </c>
      <c r="D356" s="54">
        <v>13</v>
      </c>
      <c r="E356" s="55">
        <v>0</v>
      </c>
      <c r="F356" s="55">
        <v>0</v>
      </c>
      <c r="G356" s="55">
        <v>0</v>
      </c>
      <c r="H356" s="55">
        <v>0</v>
      </c>
      <c r="I356" s="55">
        <v>0</v>
      </c>
      <c r="J356" s="55">
        <v>0</v>
      </c>
      <c r="K356" s="56">
        <v>0</v>
      </c>
      <c r="L356" s="46">
        <v>0</v>
      </c>
      <c r="M356" s="111"/>
      <c r="N356" s="113">
        <v>0</v>
      </c>
      <c r="O356" s="113">
        <v>0</v>
      </c>
      <c r="P356" s="113"/>
      <c r="Q356" s="113">
        <v>0</v>
      </c>
      <c r="R356" s="113">
        <v>0</v>
      </c>
      <c r="S356" s="47"/>
    </row>
    <row r="357" spans="1:19" ht="9" customHeight="1" x14ac:dyDescent="0.2">
      <c r="A357" s="242"/>
      <c r="B357" s="242"/>
      <c r="C357" s="48" t="s">
        <v>4</v>
      </c>
      <c r="D357" s="49">
        <v>14</v>
      </c>
      <c r="E357" s="50">
        <v>0</v>
      </c>
      <c r="F357" s="50">
        <v>0</v>
      </c>
      <c r="G357" s="50">
        <v>0</v>
      </c>
      <c r="H357" s="50">
        <v>0</v>
      </c>
      <c r="I357" s="50">
        <v>0</v>
      </c>
      <c r="J357" s="51">
        <v>0</v>
      </c>
      <c r="K357" s="50">
        <v>0</v>
      </c>
      <c r="L357" s="72">
        <v>0</v>
      </c>
      <c r="M357" s="112"/>
      <c r="N357" s="114">
        <v>0</v>
      </c>
      <c r="O357" s="114">
        <v>0</v>
      </c>
      <c r="P357" s="114">
        <v>0</v>
      </c>
      <c r="Q357" s="114">
        <v>0</v>
      </c>
      <c r="R357" s="114">
        <v>0</v>
      </c>
      <c r="S357" s="47"/>
    </row>
    <row r="358" spans="1:19" ht="12.75" customHeight="1" x14ac:dyDescent="0.2">
      <c r="A358" s="242"/>
      <c r="B358" s="242"/>
      <c r="C358" s="53" t="s">
        <v>3</v>
      </c>
      <c r="D358" s="54">
        <v>15</v>
      </c>
      <c r="E358" s="55">
        <v>0</v>
      </c>
      <c r="F358" s="55">
        <v>0</v>
      </c>
      <c r="G358" s="55">
        <v>0</v>
      </c>
      <c r="H358" s="55">
        <v>0</v>
      </c>
      <c r="I358" s="55">
        <v>0</v>
      </c>
      <c r="J358" s="55">
        <v>0</v>
      </c>
      <c r="K358" s="56">
        <v>0</v>
      </c>
      <c r="L358" s="46">
        <v>0</v>
      </c>
      <c r="M358" s="111"/>
      <c r="N358" s="113">
        <v>0</v>
      </c>
      <c r="O358" s="113">
        <v>0</v>
      </c>
      <c r="P358" s="113"/>
      <c r="Q358" s="113">
        <v>0</v>
      </c>
      <c r="R358" s="113">
        <v>0</v>
      </c>
      <c r="S358" s="47"/>
    </row>
    <row r="359" spans="1:19" ht="9" customHeight="1" x14ac:dyDescent="0.2">
      <c r="A359" s="242"/>
      <c r="B359" s="242"/>
      <c r="C359" s="48" t="s">
        <v>4</v>
      </c>
      <c r="D359" s="49">
        <v>16</v>
      </c>
      <c r="E359" s="50">
        <v>0</v>
      </c>
      <c r="F359" s="50">
        <v>0</v>
      </c>
      <c r="G359" s="50">
        <v>0</v>
      </c>
      <c r="H359" s="50">
        <v>0</v>
      </c>
      <c r="I359" s="50">
        <v>0</v>
      </c>
      <c r="J359" s="51">
        <v>0</v>
      </c>
      <c r="K359" s="50">
        <v>0</v>
      </c>
      <c r="L359" s="72">
        <v>0</v>
      </c>
      <c r="M359" s="112"/>
      <c r="N359" s="114">
        <v>0</v>
      </c>
      <c r="O359" s="114">
        <v>0</v>
      </c>
      <c r="P359" s="114">
        <v>0</v>
      </c>
      <c r="Q359" s="114">
        <v>0</v>
      </c>
      <c r="R359" s="114">
        <v>0</v>
      </c>
      <c r="S359" s="47"/>
    </row>
    <row r="360" spans="1:19" ht="12.75" customHeight="1" x14ac:dyDescent="0.2">
      <c r="A360" s="242"/>
      <c r="B360" s="242"/>
      <c r="C360" s="53" t="s">
        <v>3</v>
      </c>
      <c r="D360" s="54">
        <v>17</v>
      </c>
      <c r="E360" s="55">
        <v>0</v>
      </c>
      <c r="F360" s="55">
        <v>0</v>
      </c>
      <c r="G360" s="55">
        <v>0</v>
      </c>
      <c r="H360" s="55">
        <v>0</v>
      </c>
      <c r="I360" s="55">
        <v>0</v>
      </c>
      <c r="J360" s="55">
        <v>0</v>
      </c>
      <c r="K360" s="56">
        <v>0</v>
      </c>
      <c r="L360" s="46">
        <v>0</v>
      </c>
      <c r="M360" s="111"/>
      <c r="N360" s="113">
        <v>0</v>
      </c>
      <c r="O360" s="113">
        <v>0</v>
      </c>
      <c r="P360" s="113"/>
      <c r="Q360" s="113">
        <v>0</v>
      </c>
      <c r="R360" s="113">
        <v>0</v>
      </c>
      <c r="S360" s="47"/>
    </row>
    <row r="361" spans="1:19" ht="9" customHeight="1" x14ac:dyDescent="0.2">
      <c r="A361" s="242"/>
      <c r="B361" s="242"/>
      <c r="C361" s="48" t="s">
        <v>4</v>
      </c>
      <c r="D361" s="49">
        <v>17</v>
      </c>
      <c r="E361" s="50">
        <v>0</v>
      </c>
      <c r="F361" s="50">
        <v>0</v>
      </c>
      <c r="G361" s="50">
        <v>0</v>
      </c>
      <c r="H361" s="50">
        <v>0</v>
      </c>
      <c r="I361" s="50">
        <v>0</v>
      </c>
      <c r="J361" s="51">
        <v>0</v>
      </c>
      <c r="K361" s="50">
        <v>0</v>
      </c>
      <c r="L361" s="72">
        <v>0</v>
      </c>
      <c r="M361" s="112"/>
      <c r="N361" s="114">
        <v>0</v>
      </c>
      <c r="O361" s="114">
        <v>0</v>
      </c>
      <c r="P361" s="114">
        <v>0</v>
      </c>
      <c r="Q361" s="114">
        <v>0</v>
      </c>
      <c r="R361" s="114">
        <v>0</v>
      </c>
      <c r="S361" s="47"/>
    </row>
    <row r="362" spans="1:19" ht="12.75" customHeight="1" x14ac:dyDescent="0.2">
      <c r="A362" s="242"/>
      <c r="B362" s="242"/>
      <c r="C362" s="53" t="s">
        <v>3</v>
      </c>
      <c r="D362" s="54">
        <v>18</v>
      </c>
      <c r="E362" s="55">
        <v>0</v>
      </c>
      <c r="F362" s="55">
        <v>0</v>
      </c>
      <c r="G362" s="55">
        <v>0</v>
      </c>
      <c r="H362" s="55">
        <v>0</v>
      </c>
      <c r="I362" s="55">
        <v>0</v>
      </c>
      <c r="J362" s="55">
        <v>0</v>
      </c>
      <c r="K362" s="56">
        <v>0</v>
      </c>
      <c r="L362" s="46">
        <v>0</v>
      </c>
      <c r="M362" s="111"/>
      <c r="N362" s="113">
        <v>0</v>
      </c>
      <c r="O362" s="113">
        <v>0</v>
      </c>
      <c r="P362" s="113"/>
      <c r="Q362" s="113">
        <v>0</v>
      </c>
      <c r="R362" s="113">
        <v>0</v>
      </c>
      <c r="S362" s="47"/>
    </row>
    <row r="363" spans="1:19" ht="9" customHeight="1" x14ac:dyDescent="0.2">
      <c r="A363" s="242"/>
      <c r="B363" s="242"/>
      <c r="C363" s="48" t="s">
        <v>4</v>
      </c>
      <c r="D363" s="49">
        <v>19</v>
      </c>
      <c r="E363" s="50">
        <v>0</v>
      </c>
      <c r="F363" s="50">
        <v>0</v>
      </c>
      <c r="G363" s="50">
        <v>0</v>
      </c>
      <c r="H363" s="50">
        <v>0</v>
      </c>
      <c r="I363" s="50">
        <v>0</v>
      </c>
      <c r="J363" s="51">
        <v>0</v>
      </c>
      <c r="K363" s="50">
        <v>0</v>
      </c>
      <c r="L363" s="72">
        <v>0</v>
      </c>
      <c r="M363" s="112"/>
      <c r="N363" s="114">
        <v>0</v>
      </c>
      <c r="O363" s="114">
        <v>0</v>
      </c>
      <c r="P363" s="114">
        <v>0</v>
      </c>
      <c r="Q363" s="114">
        <v>0</v>
      </c>
      <c r="R363" s="114">
        <v>0</v>
      </c>
      <c r="S363" s="47"/>
    </row>
    <row r="364" spans="1:19" ht="12.75" customHeight="1" x14ac:dyDescent="0.2">
      <c r="A364" s="242"/>
      <c r="B364" s="242"/>
      <c r="C364" s="53" t="s">
        <v>3</v>
      </c>
      <c r="D364" s="54">
        <v>20</v>
      </c>
      <c r="E364" s="55">
        <v>0</v>
      </c>
      <c r="F364" s="55">
        <v>0</v>
      </c>
      <c r="G364" s="55">
        <v>0</v>
      </c>
      <c r="H364" s="55">
        <v>0</v>
      </c>
      <c r="I364" s="55">
        <v>0</v>
      </c>
      <c r="J364" s="55">
        <v>0</v>
      </c>
      <c r="K364" s="56">
        <v>0</v>
      </c>
      <c r="L364" s="46">
        <v>0</v>
      </c>
      <c r="M364" s="111"/>
      <c r="N364" s="113">
        <v>0</v>
      </c>
      <c r="O364" s="113">
        <v>0</v>
      </c>
      <c r="P364" s="113"/>
      <c r="Q364" s="113">
        <v>0</v>
      </c>
      <c r="R364" s="113">
        <v>0</v>
      </c>
      <c r="S364" s="47"/>
    </row>
    <row r="365" spans="1:19" ht="9" customHeight="1" x14ac:dyDescent="0.2">
      <c r="A365" s="242"/>
      <c r="B365" s="242"/>
      <c r="C365" s="48" t="s">
        <v>4</v>
      </c>
      <c r="D365" s="49">
        <v>21</v>
      </c>
      <c r="E365" s="50">
        <v>0</v>
      </c>
      <c r="F365" s="50">
        <v>0</v>
      </c>
      <c r="G365" s="50">
        <v>0</v>
      </c>
      <c r="H365" s="50">
        <v>0</v>
      </c>
      <c r="I365" s="50">
        <v>0</v>
      </c>
      <c r="J365" s="51">
        <v>0</v>
      </c>
      <c r="K365" s="50">
        <v>0</v>
      </c>
      <c r="L365" s="72">
        <v>0</v>
      </c>
      <c r="M365" s="112"/>
      <c r="N365" s="114">
        <v>0</v>
      </c>
      <c r="O365" s="114">
        <v>0</v>
      </c>
      <c r="P365" s="114">
        <v>0</v>
      </c>
      <c r="Q365" s="114">
        <v>0</v>
      </c>
      <c r="R365" s="114">
        <v>0</v>
      </c>
      <c r="S365" s="47"/>
    </row>
    <row r="366" spans="1:19" ht="12.75" customHeight="1" x14ac:dyDescent="0.2">
      <c r="A366" s="242"/>
      <c r="B366" s="242"/>
      <c r="C366" s="53" t="s">
        <v>3</v>
      </c>
      <c r="D366" s="54">
        <v>22</v>
      </c>
      <c r="E366" s="55">
        <v>0</v>
      </c>
      <c r="F366" s="55">
        <v>0</v>
      </c>
      <c r="G366" s="55">
        <v>0</v>
      </c>
      <c r="H366" s="55">
        <v>0</v>
      </c>
      <c r="I366" s="55">
        <v>0</v>
      </c>
      <c r="J366" s="55">
        <v>0</v>
      </c>
      <c r="K366" s="56">
        <v>0</v>
      </c>
      <c r="L366" s="46">
        <v>0</v>
      </c>
      <c r="M366" s="111"/>
      <c r="N366" s="113">
        <v>0</v>
      </c>
      <c r="O366" s="113">
        <v>0</v>
      </c>
      <c r="P366" s="113"/>
      <c r="Q366" s="113">
        <v>0</v>
      </c>
      <c r="R366" s="113">
        <v>0</v>
      </c>
      <c r="S366" s="47"/>
    </row>
    <row r="367" spans="1:19" ht="9" customHeight="1" x14ac:dyDescent="0.2">
      <c r="A367" s="242"/>
      <c r="B367" s="242"/>
      <c r="C367" s="48" t="s">
        <v>4</v>
      </c>
      <c r="D367" s="49">
        <v>23</v>
      </c>
      <c r="E367" s="50">
        <v>0</v>
      </c>
      <c r="F367" s="50">
        <v>0</v>
      </c>
      <c r="G367" s="50">
        <v>0</v>
      </c>
      <c r="H367" s="50">
        <v>0</v>
      </c>
      <c r="I367" s="50">
        <v>0</v>
      </c>
      <c r="J367" s="51">
        <v>0</v>
      </c>
      <c r="K367" s="50">
        <v>0</v>
      </c>
      <c r="L367" s="72">
        <v>0</v>
      </c>
      <c r="M367" s="112"/>
      <c r="N367" s="114">
        <v>0</v>
      </c>
      <c r="O367" s="114">
        <v>0</v>
      </c>
      <c r="P367" s="114">
        <v>0</v>
      </c>
      <c r="Q367" s="114">
        <v>0</v>
      </c>
      <c r="R367" s="114">
        <v>0</v>
      </c>
      <c r="S367" s="47"/>
    </row>
    <row r="368" spans="1:19" ht="12.75" customHeight="1" x14ac:dyDescent="0.2">
      <c r="A368" s="242"/>
      <c r="B368" s="242"/>
      <c r="C368" s="53" t="s">
        <v>3</v>
      </c>
      <c r="D368" s="54">
        <v>24</v>
      </c>
      <c r="E368" s="55">
        <v>0</v>
      </c>
      <c r="F368" s="55">
        <v>0</v>
      </c>
      <c r="G368" s="55">
        <v>0</v>
      </c>
      <c r="H368" s="55">
        <v>0</v>
      </c>
      <c r="I368" s="55">
        <v>0</v>
      </c>
      <c r="J368" s="55">
        <v>0</v>
      </c>
      <c r="K368" s="56">
        <v>0</v>
      </c>
      <c r="L368" s="46">
        <v>0</v>
      </c>
      <c r="M368" s="111"/>
      <c r="N368" s="113">
        <v>0</v>
      </c>
      <c r="O368" s="113">
        <v>0</v>
      </c>
      <c r="P368" s="113"/>
      <c r="Q368" s="113">
        <v>0</v>
      </c>
      <c r="R368" s="113">
        <v>0</v>
      </c>
      <c r="S368" s="47"/>
    </row>
    <row r="369" spans="1:19" ht="9" customHeight="1" x14ac:dyDescent="0.2">
      <c r="A369" s="242"/>
      <c r="B369" s="242"/>
      <c r="C369" s="48" t="s">
        <v>4</v>
      </c>
      <c r="D369" s="49">
        <v>25</v>
      </c>
      <c r="E369" s="50">
        <v>0</v>
      </c>
      <c r="F369" s="50">
        <v>0</v>
      </c>
      <c r="G369" s="50">
        <v>0</v>
      </c>
      <c r="H369" s="50">
        <v>0</v>
      </c>
      <c r="I369" s="50">
        <v>0</v>
      </c>
      <c r="J369" s="51">
        <v>0</v>
      </c>
      <c r="K369" s="50">
        <v>0</v>
      </c>
      <c r="L369" s="72">
        <v>0</v>
      </c>
      <c r="M369" s="112"/>
      <c r="N369" s="114">
        <v>0</v>
      </c>
      <c r="O369" s="114">
        <v>0</v>
      </c>
      <c r="P369" s="114">
        <v>0</v>
      </c>
      <c r="Q369" s="114">
        <v>0</v>
      </c>
      <c r="R369" s="114">
        <v>0</v>
      </c>
      <c r="S369" s="47"/>
    </row>
    <row r="370" spans="1:19" ht="12.75" customHeight="1" x14ac:dyDescent="0.2">
      <c r="A370" s="242"/>
      <c r="B370" s="242"/>
      <c r="C370" s="53" t="s">
        <v>3</v>
      </c>
      <c r="D370" s="54">
        <v>26</v>
      </c>
      <c r="E370" s="55">
        <v>0</v>
      </c>
      <c r="F370" s="55">
        <v>0</v>
      </c>
      <c r="G370" s="55">
        <v>0</v>
      </c>
      <c r="H370" s="55">
        <v>0</v>
      </c>
      <c r="I370" s="55">
        <v>0</v>
      </c>
      <c r="J370" s="55">
        <v>0</v>
      </c>
      <c r="K370" s="56">
        <v>0</v>
      </c>
      <c r="L370" s="46">
        <v>0</v>
      </c>
      <c r="M370" s="111"/>
      <c r="N370" s="113">
        <v>0</v>
      </c>
      <c r="O370" s="113">
        <v>0</v>
      </c>
      <c r="P370" s="113"/>
      <c r="Q370" s="113">
        <v>0</v>
      </c>
      <c r="R370" s="113">
        <v>0</v>
      </c>
      <c r="S370" s="47"/>
    </row>
    <row r="371" spans="1:19" ht="9" customHeight="1" x14ac:dyDescent="0.2">
      <c r="A371" s="242"/>
      <c r="B371" s="242"/>
      <c r="C371" s="48" t="s">
        <v>4</v>
      </c>
      <c r="D371" s="49">
        <v>27</v>
      </c>
      <c r="E371" s="50">
        <v>0</v>
      </c>
      <c r="F371" s="50">
        <v>0</v>
      </c>
      <c r="G371" s="50">
        <v>0</v>
      </c>
      <c r="H371" s="50">
        <v>0</v>
      </c>
      <c r="I371" s="50">
        <v>0</v>
      </c>
      <c r="J371" s="51">
        <v>0</v>
      </c>
      <c r="K371" s="50">
        <v>0</v>
      </c>
      <c r="L371" s="72">
        <v>0</v>
      </c>
      <c r="M371" s="112"/>
      <c r="N371" s="114">
        <v>0</v>
      </c>
      <c r="O371" s="114">
        <v>0</v>
      </c>
      <c r="P371" s="114">
        <v>0</v>
      </c>
      <c r="Q371" s="114">
        <v>0</v>
      </c>
      <c r="R371" s="114">
        <v>0</v>
      </c>
      <c r="S371" s="47"/>
    </row>
    <row r="372" spans="1:19" ht="12.75" customHeight="1" x14ac:dyDescent="0.2">
      <c r="A372" s="242"/>
      <c r="B372" s="242"/>
      <c r="C372" s="53" t="s">
        <v>3</v>
      </c>
      <c r="D372" s="54">
        <v>28</v>
      </c>
      <c r="E372" s="55">
        <v>0</v>
      </c>
      <c r="F372" s="55">
        <v>0</v>
      </c>
      <c r="G372" s="55">
        <v>0</v>
      </c>
      <c r="H372" s="55">
        <v>0</v>
      </c>
      <c r="I372" s="55">
        <v>0</v>
      </c>
      <c r="J372" s="55">
        <v>0</v>
      </c>
      <c r="K372" s="56">
        <v>0</v>
      </c>
      <c r="L372" s="46">
        <v>0</v>
      </c>
      <c r="M372" s="111"/>
      <c r="N372" s="113">
        <v>0</v>
      </c>
      <c r="O372" s="113">
        <v>0</v>
      </c>
      <c r="P372" s="113"/>
      <c r="Q372" s="113">
        <v>0</v>
      </c>
      <c r="R372" s="113">
        <v>0</v>
      </c>
      <c r="S372" s="47"/>
    </row>
    <row r="373" spans="1:19" ht="9" customHeight="1" x14ac:dyDescent="0.2">
      <c r="A373" s="242"/>
      <c r="B373" s="242"/>
      <c r="C373" s="48" t="s">
        <v>4</v>
      </c>
      <c r="D373" s="49">
        <v>29</v>
      </c>
      <c r="E373" s="50">
        <v>0</v>
      </c>
      <c r="F373" s="50">
        <v>0</v>
      </c>
      <c r="G373" s="50">
        <v>0</v>
      </c>
      <c r="H373" s="50">
        <v>0</v>
      </c>
      <c r="I373" s="50">
        <v>0</v>
      </c>
      <c r="J373" s="51">
        <v>0</v>
      </c>
      <c r="K373" s="50">
        <v>0</v>
      </c>
      <c r="L373" s="72">
        <v>0</v>
      </c>
      <c r="M373" s="112"/>
      <c r="N373" s="114">
        <v>0</v>
      </c>
      <c r="O373" s="114">
        <v>0</v>
      </c>
      <c r="P373" s="114">
        <v>0</v>
      </c>
      <c r="Q373" s="114">
        <v>0</v>
      </c>
      <c r="R373" s="114">
        <v>0</v>
      </c>
      <c r="S373" s="47"/>
    </row>
    <row r="374" spans="1:19" ht="12.75" customHeight="1" x14ac:dyDescent="0.2">
      <c r="A374" s="242"/>
      <c r="B374" s="242"/>
      <c r="C374" s="53" t="s">
        <v>3</v>
      </c>
      <c r="D374" s="54">
        <v>30</v>
      </c>
      <c r="E374" s="55">
        <v>0</v>
      </c>
      <c r="F374" s="55">
        <v>0</v>
      </c>
      <c r="G374" s="55">
        <v>0</v>
      </c>
      <c r="H374" s="55">
        <v>0</v>
      </c>
      <c r="I374" s="55">
        <v>0</v>
      </c>
      <c r="J374" s="55">
        <v>0</v>
      </c>
      <c r="K374" s="56">
        <v>0</v>
      </c>
      <c r="L374" s="46">
        <v>0</v>
      </c>
      <c r="M374" s="111"/>
      <c r="N374" s="113">
        <v>0</v>
      </c>
      <c r="O374" s="113">
        <v>0</v>
      </c>
      <c r="P374" s="113"/>
      <c r="Q374" s="113">
        <v>0</v>
      </c>
      <c r="R374" s="113">
        <v>0</v>
      </c>
      <c r="S374" s="47"/>
    </row>
    <row r="375" spans="1:19" ht="9" customHeight="1" x14ac:dyDescent="0.2">
      <c r="A375" s="242"/>
      <c r="B375" s="242"/>
      <c r="C375" s="48" t="s">
        <v>4</v>
      </c>
      <c r="D375" s="49">
        <v>33</v>
      </c>
      <c r="E375" s="50">
        <v>0</v>
      </c>
      <c r="F375" s="50">
        <v>0</v>
      </c>
      <c r="G375" s="50">
        <v>0</v>
      </c>
      <c r="H375" s="50">
        <v>0</v>
      </c>
      <c r="I375" s="50">
        <v>0</v>
      </c>
      <c r="J375" s="51">
        <v>0</v>
      </c>
      <c r="K375" s="50">
        <v>0</v>
      </c>
      <c r="L375" s="72">
        <v>0</v>
      </c>
      <c r="M375" s="112"/>
      <c r="N375" s="114">
        <v>0</v>
      </c>
      <c r="O375" s="114">
        <v>0</v>
      </c>
      <c r="P375" s="114">
        <v>0</v>
      </c>
      <c r="Q375" s="114">
        <v>0</v>
      </c>
      <c r="R375" s="114">
        <v>0</v>
      </c>
      <c r="S375" s="47"/>
    </row>
    <row r="376" spans="1:19" ht="12.75" customHeight="1" x14ac:dyDescent="0.2">
      <c r="A376" s="242"/>
      <c r="B376" s="242"/>
      <c r="C376" s="53" t="s">
        <v>3</v>
      </c>
      <c r="D376" s="54">
        <v>34</v>
      </c>
      <c r="E376" s="55">
        <v>0</v>
      </c>
      <c r="F376" s="55">
        <v>0</v>
      </c>
      <c r="G376" s="55">
        <v>0</v>
      </c>
      <c r="H376" s="55">
        <v>0</v>
      </c>
      <c r="I376" s="55">
        <v>0</v>
      </c>
      <c r="J376" s="55">
        <v>0</v>
      </c>
      <c r="K376" s="56">
        <v>0</v>
      </c>
      <c r="L376" s="46">
        <v>0</v>
      </c>
      <c r="M376" s="111"/>
      <c r="N376" s="113">
        <v>0</v>
      </c>
      <c r="O376" s="113">
        <v>0</v>
      </c>
      <c r="P376" s="113"/>
      <c r="Q376" s="113">
        <v>0</v>
      </c>
      <c r="R376" s="113">
        <v>0</v>
      </c>
      <c r="S376" s="47"/>
    </row>
    <row r="377" spans="1:19" ht="9" customHeight="1" x14ac:dyDescent="0.2">
      <c r="A377" s="242"/>
      <c r="B377" s="242"/>
      <c r="C377" s="48" t="s">
        <v>4</v>
      </c>
      <c r="D377" s="49">
        <v>35</v>
      </c>
      <c r="E377" s="50">
        <v>0</v>
      </c>
      <c r="F377" s="50">
        <v>0</v>
      </c>
      <c r="G377" s="50">
        <v>0</v>
      </c>
      <c r="H377" s="50">
        <v>0</v>
      </c>
      <c r="I377" s="50">
        <v>0</v>
      </c>
      <c r="J377" s="51">
        <v>0</v>
      </c>
      <c r="K377" s="50">
        <v>0</v>
      </c>
      <c r="L377" s="72">
        <v>0</v>
      </c>
      <c r="M377" s="112"/>
      <c r="N377" s="114">
        <v>0</v>
      </c>
      <c r="O377" s="114">
        <v>0</v>
      </c>
      <c r="P377" s="114">
        <v>0</v>
      </c>
      <c r="Q377" s="114">
        <v>0</v>
      </c>
      <c r="R377" s="114">
        <v>0</v>
      </c>
      <c r="S377" s="47"/>
    </row>
    <row r="378" spans="1:19" ht="12.75" customHeight="1" x14ac:dyDescent="0.2">
      <c r="A378" s="242"/>
      <c r="B378" s="242"/>
      <c r="C378" s="53" t="s">
        <v>3</v>
      </c>
      <c r="D378" s="54">
        <v>36</v>
      </c>
      <c r="E378" s="55">
        <v>0</v>
      </c>
      <c r="F378" s="55">
        <v>0</v>
      </c>
      <c r="G378" s="55">
        <v>0</v>
      </c>
      <c r="H378" s="55">
        <v>0</v>
      </c>
      <c r="I378" s="55">
        <v>0</v>
      </c>
      <c r="J378" s="55">
        <v>0</v>
      </c>
      <c r="K378" s="56">
        <v>0</v>
      </c>
      <c r="L378" s="46">
        <v>0</v>
      </c>
      <c r="M378" s="111"/>
      <c r="N378" s="113">
        <v>0</v>
      </c>
      <c r="O378" s="113">
        <v>0</v>
      </c>
      <c r="P378" s="113"/>
      <c r="Q378" s="113">
        <v>0</v>
      </c>
      <c r="R378" s="113">
        <v>0</v>
      </c>
      <c r="S378" s="47"/>
    </row>
    <row r="379" spans="1:19" ht="9" customHeight="1" x14ac:dyDescent="0.2">
      <c r="A379" s="242"/>
      <c r="B379" s="242"/>
      <c r="C379" s="48" t="s">
        <v>4</v>
      </c>
      <c r="D379" s="49">
        <v>37</v>
      </c>
      <c r="E379" s="50">
        <v>0</v>
      </c>
      <c r="F379" s="50">
        <v>0</v>
      </c>
      <c r="G379" s="50">
        <v>0</v>
      </c>
      <c r="H379" s="50">
        <v>0</v>
      </c>
      <c r="I379" s="50">
        <v>0</v>
      </c>
      <c r="J379" s="51">
        <v>0</v>
      </c>
      <c r="K379" s="50">
        <v>0</v>
      </c>
      <c r="L379" s="72">
        <v>0</v>
      </c>
      <c r="M379" s="112"/>
      <c r="N379" s="114">
        <v>0</v>
      </c>
      <c r="O379" s="114">
        <v>0</v>
      </c>
      <c r="P379" s="114">
        <v>0</v>
      </c>
      <c r="Q379" s="114">
        <v>0</v>
      </c>
      <c r="R379" s="114">
        <v>0</v>
      </c>
      <c r="S379" s="47"/>
    </row>
    <row r="380" spans="1:19" ht="12.75" customHeight="1" x14ac:dyDescent="0.2">
      <c r="A380" s="242"/>
      <c r="B380" s="242"/>
      <c r="C380" s="53" t="s">
        <v>3</v>
      </c>
      <c r="D380" s="54">
        <v>38</v>
      </c>
      <c r="E380" s="55">
        <v>0</v>
      </c>
      <c r="F380" s="55">
        <v>0</v>
      </c>
      <c r="G380" s="55">
        <v>0</v>
      </c>
      <c r="H380" s="55">
        <v>0</v>
      </c>
      <c r="I380" s="55">
        <v>0</v>
      </c>
      <c r="J380" s="55">
        <v>0</v>
      </c>
      <c r="K380" s="56">
        <v>0</v>
      </c>
      <c r="L380" s="46">
        <v>0</v>
      </c>
      <c r="M380" s="111"/>
      <c r="N380" s="113">
        <v>0</v>
      </c>
      <c r="O380" s="113">
        <v>0</v>
      </c>
      <c r="P380" s="113"/>
      <c r="Q380" s="113">
        <v>0</v>
      </c>
      <c r="R380" s="113">
        <v>0</v>
      </c>
      <c r="S380" s="47"/>
    </row>
    <row r="381" spans="1:19" ht="9" customHeight="1" x14ac:dyDescent="0.2">
      <c r="A381" s="242"/>
      <c r="B381" s="242"/>
      <c r="C381" s="48" t="s">
        <v>4</v>
      </c>
      <c r="D381" s="49">
        <v>39</v>
      </c>
      <c r="E381" s="50">
        <v>0</v>
      </c>
      <c r="F381" s="50">
        <v>0</v>
      </c>
      <c r="G381" s="50">
        <v>0</v>
      </c>
      <c r="H381" s="50">
        <v>0</v>
      </c>
      <c r="I381" s="50">
        <v>0</v>
      </c>
      <c r="J381" s="51">
        <v>0</v>
      </c>
      <c r="K381" s="50">
        <v>0</v>
      </c>
      <c r="L381" s="72">
        <v>0</v>
      </c>
      <c r="M381" s="112"/>
      <c r="N381" s="114">
        <v>0</v>
      </c>
      <c r="O381" s="114">
        <v>0</v>
      </c>
      <c r="P381" s="114">
        <v>0</v>
      </c>
      <c r="Q381" s="114">
        <v>0</v>
      </c>
      <c r="R381" s="114">
        <v>0</v>
      </c>
      <c r="S381" s="47"/>
    </row>
    <row r="382" spans="1:19" ht="12.75" customHeight="1" x14ac:dyDescent="0.2">
      <c r="A382" s="242"/>
      <c r="B382" s="242"/>
      <c r="C382" s="53" t="s">
        <v>3</v>
      </c>
      <c r="D382" s="54">
        <v>40</v>
      </c>
      <c r="E382" s="55">
        <v>0</v>
      </c>
      <c r="F382" s="55">
        <v>0</v>
      </c>
      <c r="G382" s="55">
        <v>0</v>
      </c>
      <c r="H382" s="55">
        <v>0</v>
      </c>
      <c r="I382" s="55">
        <v>0</v>
      </c>
      <c r="J382" s="55">
        <v>0</v>
      </c>
      <c r="K382" s="56">
        <v>0</v>
      </c>
      <c r="L382" s="46">
        <v>0</v>
      </c>
      <c r="M382" s="111"/>
      <c r="N382" s="113">
        <v>0</v>
      </c>
      <c r="O382" s="113">
        <v>0</v>
      </c>
      <c r="P382" s="113"/>
      <c r="Q382" s="113">
        <v>0</v>
      </c>
      <c r="R382" s="113">
        <v>0</v>
      </c>
      <c r="S382" s="47"/>
    </row>
    <row r="383" spans="1:19" ht="9" customHeight="1" x14ac:dyDescent="0.2">
      <c r="A383" s="243"/>
      <c r="B383" s="243"/>
      <c r="C383" s="58"/>
      <c r="D383" s="59"/>
      <c r="E383" s="61">
        <v>0</v>
      </c>
      <c r="F383" s="61">
        <v>0</v>
      </c>
      <c r="G383" s="61">
        <v>0</v>
      </c>
      <c r="H383" s="61">
        <v>0</v>
      </c>
      <c r="I383" s="61">
        <v>0</v>
      </c>
      <c r="J383" s="60">
        <v>0</v>
      </c>
      <c r="K383" s="61">
        <v>0</v>
      </c>
      <c r="L383" s="72">
        <v>0</v>
      </c>
      <c r="M383" s="112"/>
      <c r="N383" s="114">
        <v>0</v>
      </c>
      <c r="O383" s="114">
        <v>0</v>
      </c>
      <c r="P383" s="114">
        <v>0</v>
      </c>
      <c r="Q383" s="114">
        <v>0</v>
      </c>
      <c r="R383" s="114">
        <v>0</v>
      </c>
      <c r="S383" s="47"/>
    </row>
    <row r="384" spans="1:19" ht="12.75" customHeight="1" x14ac:dyDescent="0.2">
      <c r="A384" s="239">
        <v>35065</v>
      </c>
      <c r="B384" s="239">
        <v>35369</v>
      </c>
      <c r="C384" s="42" t="s">
        <v>3</v>
      </c>
      <c r="D384" s="43">
        <v>0</v>
      </c>
      <c r="E384" s="44">
        <v>0</v>
      </c>
      <c r="F384" s="44">
        <v>0</v>
      </c>
      <c r="G384" s="44">
        <v>0</v>
      </c>
      <c r="H384" s="44">
        <v>0</v>
      </c>
      <c r="I384" s="44">
        <v>0</v>
      </c>
      <c r="J384" s="44">
        <v>0</v>
      </c>
      <c r="K384" s="45">
        <v>0</v>
      </c>
      <c r="L384" s="46">
        <v>0</v>
      </c>
      <c r="M384" s="111"/>
      <c r="N384" s="113">
        <v>0</v>
      </c>
      <c r="O384" s="113">
        <v>0</v>
      </c>
      <c r="P384" s="113"/>
      <c r="Q384" s="113">
        <v>0</v>
      </c>
      <c r="R384" s="113">
        <v>0</v>
      </c>
      <c r="S384" s="47"/>
    </row>
    <row r="385" spans="1:19" ht="9" customHeight="1" x14ac:dyDescent="0.2">
      <c r="A385" s="252"/>
      <c r="B385" s="252"/>
      <c r="C385" s="48" t="s">
        <v>4</v>
      </c>
      <c r="D385" s="49">
        <v>2</v>
      </c>
      <c r="E385" s="50">
        <v>0</v>
      </c>
      <c r="F385" s="50">
        <v>0</v>
      </c>
      <c r="G385" s="50">
        <v>0</v>
      </c>
      <c r="H385" s="50">
        <v>0</v>
      </c>
      <c r="I385" s="50">
        <v>0</v>
      </c>
      <c r="J385" s="51">
        <v>0</v>
      </c>
      <c r="K385" s="50">
        <v>0</v>
      </c>
      <c r="L385" s="72">
        <v>0</v>
      </c>
      <c r="M385" s="112"/>
      <c r="N385" s="114">
        <v>0</v>
      </c>
      <c r="O385" s="114">
        <v>0</v>
      </c>
      <c r="P385" s="114">
        <v>0</v>
      </c>
      <c r="Q385" s="114">
        <v>0</v>
      </c>
      <c r="R385" s="114">
        <v>0</v>
      </c>
      <c r="S385" s="47"/>
    </row>
    <row r="386" spans="1:19" ht="12.75" customHeight="1" x14ac:dyDescent="0.2">
      <c r="A386" s="253">
        <v>35065</v>
      </c>
      <c r="B386" s="253">
        <v>35369</v>
      </c>
      <c r="C386" s="53" t="s">
        <v>3</v>
      </c>
      <c r="D386" s="54">
        <v>3</v>
      </c>
      <c r="E386" s="55">
        <v>0</v>
      </c>
      <c r="F386" s="55">
        <v>0</v>
      </c>
      <c r="G386" s="55">
        <v>0</v>
      </c>
      <c r="H386" s="55">
        <v>0</v>
      </c>
      <c r="I386" s="55">
        <v>0</v>
      </c>
      <c r="J386" s="55">
        <v>0</v>
      </c>
      <c r="K386" s="56">
        <v>0</v>
      </c>
      <c r="L386" s="46">
        <v>0</v>
      </c>
      <c r="M386" s="111"/>
      <c r="N386" s="113">
        <v>0</v>
      </c>
      <c r="O386" s="113">
        <v>0</v>
      </c>
      <c r="P386" s="113"/>
      <c r="Q386" s="113">
        <v>0</v>
      </c>
      <c r="R386" s="113">
        <v>0</v>
      </c>
      <c r="S386" s="47"/>
    </row>
    <row r="387" spans="1:19" ht="9" customHeight="1" x14ac:dyDescent="0.2">
      <c r="A387" s="253"/>
      <c r="B387" s="253"/>
      <c r="C387" s="48" t="s">
        <v>4</v>
      </c>
      <c r="D387" s="49">
        <v>8</v>
      </c>
      <c r="E387" s="50">
        <v>0</v>
      </c>
      <c r="F387" s="50">
        <v>0</v>
      </c>
      <c r="G387" s="50">
        <v>0</v>
      </c>
      <c r="H387" s="50">
        <v>0</v>
      </c>
      <c r="I387" s="50">
        <v>0</v>
      </c>
      <c r="J387" s="51">
        <v>0</v>
      </c>
      <c r="K387" s="50">
        <v>0</v>
      </c>
      <c r="L387" s="72">
        <v>0</v>
      </c>
      <c r="M387" s="112"/>
      <c r="N387" s="114">
        <v>0</v>
      </c>
      <c r="O387" s="114">
        <v>0</v>
      </c>
      <c r="P387" s="114">
        <v>0</v>
      </c>
      <c r="Q387" s="114">
        <v>0</v>
      </c>
      <c r="R387" s="114">
        <v>0</v>
      </c>
      <c r="S387" s="47"/>
    </row>
    <row r="388" spans="1:19" ht="12.75" customHeight="1" x14ac:dyDescent="0.2">
      <c r="A388" s="253"/>
      <c r="B388" s="253"/>
      <c r="C388" s="53" t="s">
        <v>3</v>
      </c>
      <c r="D388" s="54">
        <v>9</v>
      </c>
      <c r="E388" s="55">
        <v>0</v>
      </c>
      <c r="F388" s="55">
        <v>0</v>
      </c>
      <c r="G388" s="55">
        <v>0</v>
      </c>
      <c r="H388" s="55">
        <v>0</v>
      </c>
      <c r="I388" s="55">
        <v>0</v>
      </c>
      <c r="J388" s="55">
        <v>0</v>
      </c>
      <c r="K388" s="56">
        <v>0</v>
      </c>
      <c r="L388" s="46">
        <v>0</v>
      </c>
      <c r="M388" s="111"/>
      <c r="N388" s="113">
        <v>0</v>
      </c>
      <c r="O388" s="113">
        <v>0</v>
      </c>
      <c r="P388" s="113"/>
      <c r="Q388" s="113">
        <v>0</v>
      </c>
      <c r="R388" s="113">
        <v>0</v>
      </c>
      <c r="S388" s="47"/>
    </row>
    <row r="389" spans="1:19" ht="9" customHeight="1" x14ac:dyDescent="0.2">
      <c r="A389" s="253"/>
      <c r="B389" s="253"/>
      <c r="C389" s="48" t="s">
        <v>4</v>
      </c>
      <c r="D389" s="49">
        <v>14</v>
      </c>
      <c r="E389" s="50">
        <v>0</v>
      </c>
      <c r="F389" s="50">
        <v>0</v>
      </c>
      <c r="G389" s="50">
        <v>0</v>
      </c>
      <c r="H389" s="50">
        <v>0</v>
      </c>
      <c r="I389" s="50">
        <v>0</v>
      </c>
      <c r="J389" s="51">
        <v>0</v>
      </c>
      <c r="K389" s="50">
        <v>0</v>
      </c>
      <c r="L389" s="72">
        <v>0</v>
      </c>
      <c r="M389" s="112"/>
      <c r="N389" s="114">
        <v>0</v>
      </c>
      <c r="O389" s="114">
        <v>0</v>
      </c>
      <c r="P389" s="114">
        <v>0</v>
      </c>
      <c r="Q389" s="114">
        <v>0</v>
      </c>
      <c r="R389" s="114">
        <v>0</v>
      </c>
      <c r="S389" s="47"/>
    </row>
    <row r="390" spans="1:19" ht="12.75" customHeight="1" x14ac:dyDescent="0.2">
      <c r="A390" s="253"/>
      <c r="B390" s="253"/>
      <c r="C390" s="53" t="s">
        <v>3</v>
      </c>
      <c r="D390" s="54">
        <v>15</v>
      </c>
      <c r="E390" s="55">
        <v>0</v>
      </c>
      <c r="F390" s="55">
        <v>0</v>
      </c>
      <c r="G390" s="55">
        <v>0</v>
      </c>
      <c r="H390" s="55">
        <v>0</v>
      </c>
      <c r="I390" s="55">
        <v>0</v>
      </c>
      <c r="J390" s="55">
        <v>0</v>
      </c>
      <c r="K390" s="56">
        <v>0</v>
      </c>
      <c r="L390" s="46">
        <v>0</v>
      </c>
      <c r="M390" s="111"/>
      <c r="N390" s="113">
        <v>0</v>
      </c>
      <c r="O390" s="113">
        <v>0</v>
      </c>
      <c r="P390" s="113"/>
      <c r="Q390" s="113">
        <v>0</v>
      </c>
      <c r="R390" s="113">
        <v>0</v>
      </c>
      <c r="S390" s="47"/>
    </row>
    <row r="391" spans="1:19" ht="9" customHeight="1" x14ac:dyDescent="0.2">
      <c r="A391" s="253"/>
      <c r="B391" s="253"/>
      <c r="C391" s="48" t="s">
        <v>4</v>
      </c>
      <c r="D391" s="49">
        <v>20</v>
      </c>
      <c r="E391" s="50">
        <v>0</v>
      </c>
      <c r="F391" s="50">
        <v>0</v>
      </c>
      <c r="G391" s="50">
        <v>0</v>
      </c>
      <c r="H391" s="50">
        <v>0</v>
      </c>
      <c r="I391" s="50">
        <v>0</v>
      </c>
      <c r="J391" s="51">
        <v>0</v>
      </c>
      <c r="K391" s="50">
        <v>0</v>
      </c>
      <c r="L391" s="72">
        <v>0</v>
      </c>
      <c r="M391" s="112"/>
      <c r="N391" s="114">
        <v>0</v>
      </c>
      <c r="O391" s="114">
        <v>0</v>
      </c>
      <c r="P391" s="114">
        <v>0</v>
      </c>
      <c r="Q391" s="114">
        <v>0</v>
      </c>
      <c r="R391" s="114">
        <v>0</v>
      </c>
      <c r="S391" s="47"/>
    </row>
    <row r="392" spans="1:19" ht="12.75" customHeight="1" x14ac:dyDescent="0.2">
      <c r="A392" s="253"/>
      <c r="B392" s="253"/>
      <c r="C392" s="53" t="s">
        <v>3</v>
      </c>
      <c r="D392" s="54">
        <v>21</v>
      </c>
      <c r="E392" s="55">
        <v>0</v>
      </c>
      <c r="F392" s="55">
        <v>0</v>
      </c>
      <c r="G392" s="55">
        <v>0</v>
      </c>
      <c r="H392" s="55">
        <v>0</v>
      </c>
      <c r="I392" s="55">
        <v>0</v>
      </c>
      <c r="J392" s="55">
        <v>0</v>
      </c>
      <c r="K392" s="56">
        <v>0</v>
      </c>
      <c r="L392" s="46">
        <v>0</v>
      </c>
      <c r="M392" s="111"/>
      <c r="N392" s="113">
        <v>0</v>
      </c>
      <c r="O392" s="113">
        <v>0</v>
      </c>
      <c r="P392" s="113"/>
      <c r="Q392" s="113">
        <v>0</v>
      </c>
      <c r="R392" s="113">
        <v>0</v>
      </c>
      <c r="S392" s="47"/>
    </row>
    <row r="393" spans="1:19" ht="9" customHeight="1" x14ac:dyDescent="0.2">
      <c r="A393" s="253"/>
      <c r="B393" s="253"/>
      <c r="C393" s="48" t="s">
        <v>4</v>
      </c>
      <c r="D393" s="49">
        <v>27</v>
      </c>
      <c r="E393" s="50">
        <v>0</v>
      </c>
      <c r="F393" s="50">
        <v>0</v>
      </c>
      <c r="G393" s="50">
        <v>0</v>
      </c>
      <c r="H393" s="50">
        <v>0</v>
      </c>
      <c r="I393" s="50">
        <v>0</v>
      </c>
      <c r="J393" s="51">
        <v>0</v>
      </c>
      <c r="K393" s="50">
        <v>0</v>
      </c>
      <c r="L393" s="72">
        <v>0</v>
      </c>
      <c r="M393" s="112"/>
      <c r="N393" s="114">
        <v>0</v>
      </c>
      <c r="O393" s="114">
        <v>0</v>
      </c>
      <c r="P393" s="114">
        <v>0</v>
      </c>
      <c r="Q393" s="114">
        <v>0</v>
      </c>
      <c r="R393" s="114">
        <v>0</v>
      </c>
      <c r="S393" s="47"/>
    </row>
    <row r="394" spans="1:19" ht="12.75" customHeight="1" x14ac:dyDescent="0.2">
      <c r="A394" s="253"/>
      <c r="B394" s="253"/>
      <c r="C394" s="53" t="s">
        <v>3</v>
      </c>
      <c r="D394" s="54">
        <v>28</v>
      </c>
      <c r="E394" s="55">
        <v>0</v>
      </c>
      <c r="F394" s="55">
        <v>0</v>
      </c>
      <c r="G394" s="55">
        <v>0</v>
      </c>
      <c r="H394" s="55">
        <v>0</v>
      </c>
      <c r="I394" s="55">
        <v>0</v>
      </c>
      <c r="J394" s="55">
        <v>0</v>
      </c>
      <c r="K394" s="56">
        <v>0</v>
      </c>
      <c r="L394" s="46">
        <v>0</v>
      </c>
      <c r="M394" s="111"/>
      <c r="N394" s="113">
        <v>0</v>
      </c>
      <c r="O394" s="113">
        <v>0</v>
      </c>
      <c r="P394" s="113"/>
      <c r="Q394" s="113">
        <v>0</v>
      </c>
      <c r="R394" s="113">
        <v>0</v>
      </c>
      <c r="S394" s="47"/>
    </row>
    <row r="395" spans="1:19" ht="9" customHeight="1" x14ac:dyDescent="0.2">
      <c r="A395" s="253"/>
      <c r="B395" s="253"/>
      <c r="C395" s="48" t="s">
        <v>4</v>
      </c>
      <c r="D395" s="49">
        <v>34</v>
      </c>
      <c r="E395" s="50">
        <v>0</v>
      </c>
      <c r="F395" s="50">
        <v>0</v>
      </c>
      <c r="G395" s="50">
        <v>0</v>
      </c>
      <c r="H395" s="50">
        <v>0</v>
      </c>
      <c r="I395" s="50">
        <v>0</v>
      </c>
      <c r="J395" s="51">
        <v>0</v>
      </c>
      <c r="K395" s="50">
        <v>0</v>
      </c>
      <c r="L395" s="72">
        <v>0</v>
      </c>
      <c r="M395" s="112"/>
      <c r="N395" s="114">
        <v>0</v>
      </c>
      <c r="O395" s="114">
        <v>0</v>
      </c>
      <c r="P395" s="114">
        <v>0</v>
      </c>
      <c r="Q395" s="114">
        <v>0</v>
      </c>
      <c r="R395" s="114">
        <v>0</v>
      </c>
      <c r="S395" s="47"/>
    </row>
    <row r="396" spans="1:19" ht="12.75" customHeight="1" x14ac:dyDescent="0.2">
      <c r="A396" s="253"/>
      <c r="B396" s="253"/>
      <c r="C396" s="53" t="s">
        <v>3</v>
      </c>
      <c r="D396" s="54">
        <v>35</v>
      </c>
      <c r="E396" s="55">
        <v>0</v>
      </c>
      <c r="F396" s="55">
        <v>0</v>
      </c>
      <c r="G396" s="55">
        <v>0</v>
      </c>
      <c r="H396" s="55">
        <v>0</v>
      </c>
      <c r="I396" s="55">
        <v>0</v>
      </c>
      <c r="J396" s="55">
        <v>0</v>
      </c>
      <c r="K396" s="56">
        <v>0</v>
      </c>
      <c r="L396" s="46">
        <v>0</v>
      </c>
      <c r="M396" s="111"/>
      <c r="N396" s="113">
        <v>0</v>
      </c>
      <c r="O396" s="113">
        <v>0</v>
      </c>
      <c r="P396" s="113"/>
      <c r="Q396" s="113">
        <v>0</v>
      </c>
      <c r="R396" s="113">
        <v>0</v>
      </c>
      <c r="S396" s="47"/>
    </row>
    <row r="397" spans="1:19" ht="9" customHeight="1" x14ac:dyDescent="0.2">
      <c r="A397" s="254"/>
      <c r="B397" s="254"/>
      <c r="C397" s="58" t="s">
        <v>4</v>
      </c>
      <c r="D397" s="59"/>
      <c r="E397" s="61">
        <v>0</v>
      </c>
      <c r="F397" s="61">
        <v>0</v>
      </c>
      <c r="G397" s="61">
        <v>0</v>
      </c>
      <c r="H397" s="61">
        <v>0</v>
      </c>
      <c r="I397" s="61">
        <v>0</v>
      </c>
      <c r="J397" s="60">
        <v>0</v>
      </c>
      <c r="K397" s="61">
        <v>0</v>
      </c>
      <c r="L397" s="72">
        <v>0</v>
      </c>
      <c r="M397" s="112"/>
      <c r="N397" s="114">
        <v>0</v>
      </c>
      <c r="O397" s="114">
        <v>0</v>
      </c>
      <c r="P397" s="114">
        <v>0</v>
      </c>
      <c r="Q397" s="114">
        <v>0</v>
      </c>
      <c r="R397" s="114">
        <v>0</v>
      </c>
      <c r="S397" s="47"/>
    </row>
    <row r="398" spans="1:19" ht="12.75" customHeight="1" x14ac:dyDescent="0.2">
      <c r="A398" s="239">
        <v>35370</v>
      </c>
      <c r="B398" s="239">
        <v>35611</v>
      </c>
      <c r="C398" s="42" t="s">
        <v>3</v>
      </c>
      <c r="D398" s="43">
        <v>0</v>
      </c>
      <c r="E398" s="44">
        <v>0</v>
      </c>
      <c r="F398" s="44">
        <v>0</v>
      </c>
      <c r="G398" s="44">
        <v>0</v>
      </c>
      <c r="H398" s="44">
        <v>0</v>
      </c>
      <c r="I398" s="44">
        <v>0</v>
      </c>
      <c r="J398" s="44">
        <v>0</v>
      </c>
      <c r="K398" s="45">
        <v>0</v>
      </c>
      <c r="L398" s="46">
        <v>0</v>
      </c>
      <c r="M398" s="111"/>
      <c r="N398" s="113">
        <v>0</v>
      </c>
      <c r="O398" s="113">
        <v>0</v>
      </c>
      <c r="P398" s="113"/>
      <c r="Q398" s="113">
        <v>0</v>
      </c>
      <c r="R398" s="113">
        <v>0</v>
      </c>
      <c r="S398" s="47"/>
    </row>
    <row r="399" spans="1:19" ht="9" customHeight="1" x14ac:dyDescent="0.2">
      <c r="A399" s="252"/>
      <c r="B399" s="252"/>
      <c r="C399" s="48" t="s">
        <v>4</v>
      </c>
      <c r="D399" s="49">
        <v>2</v>
      </c>
      <c r="E399" s="50">
        <v>0</v>
      </c>
      <c r="F399" s="50">
        <v>0</v>
      </c>
      <c r="G399" s="50">
        <v>0</v>
      </c>
      <c r="H399" s="50">
        <v>0</v>
      </c>
      <c r="I399" s="50">
        <v>0</v>
      </c>
      <c r="J399" s="51">
        <v>0</v>
      </c>
      <c r="K399" s="50">
        <v>0</v>
      </c>
      <c r="L399" s="72">
        <v>0</v>
      </c>
      <c r="M399" s="112"/>
      <c r="N399" s="114">
        <v>0</v>
      </c>
      <c r="O399" s="114">
        <v>0</v>
      </c>
      <c r="P399" s="114">
        <v>0</v>
      </c>
      <c r="Q399" s="114">
        <v>0</v>
      </c>
      <c r="R399" s="114">
        <v>0</v>
      </c>
      <c r="S399" s="47"/>
    </row>
    <row r="400" spans="1:19" ht="12.75" customHeight="1" x14ac:dyDescent="0.2">
      <c r="A400" s="253">
        <v>35370</v>
      </c>
      <c r="B400" s="253">
        <v>35611</v>
      </c>
      <c r="C400" s="53" t="s">
        <v>3</v>
      </c>
      <c r="D400" s="54">
        <v>3</v>
      </c>
      <c r="E400" s="55">
        <v>0</v>
      </c>
      <c r="F400" s="55">
        <v>0</v>
      </c>
      <c r="G400" s="55">
        <v>0</v>
      </c>
      <c r="H400" s="55">
        <v>0</v>
      </c>
      <c r="I400" s="55">
        <v>0</v>
      </c>
      <c r="J400" s="55">
        <v>0</v>
      </c>
      <c r="K400" s="56">
        <v>0</v>
      </c>
      <c r="L400" s="46">
        <v>0</v>
      </c>
      <c r="M400" s="111"/>
      <c r="N400" s="113">
        <v>0</v>
      </c>
      <c r="O400" s="113">
        <v>0</v>
      </c>
      <c r="P400" s="113"/>
      <c r="Q400" s="113">
        <v>0</v>
      </c>
      <c r="R400" s="113">
        <v>0</v>
      </c>
      <c r="S400" s="47"/>
    </row>
    <row r="401" spans="1:19" ht="9" customHeight="1" x14ac:dyDescent="0.2">
      <c r="A401" s="253"/>
      <c r="B401" s="253"/>
      <c r="C401" s="48" t="s">
        <v>4</v>
      </c>
      <c r="D401" s="49">
        <v>8</v>
      </c>
      <c r="E401" s="50">
        <v>0</v>
      </c>
      <c r="F401" s="50">
        <v>0</v>
      </c>
      <c r="G401" s="50">
        <v>0</v>
      </c>
      <c r="H401" s="50">
        <v>0</v>
      </c>
      <c r="I401" s="50">
        <v>0</v>
      </c>
      <c r="J401" s="51">
        <v>0</v>
      </c>
      <c r="K401" s="50">
        <v>0</v>
      </c>
      <c r="L401" s="72">
        <v>0</v>
      </c>
      <c r="M401" s="112"/>
      <c r="N401" s="114">
        <v>0</v>
      </c>
      <c r="O401" s="114">
        <v>0</v>
      </c>
      <c r="P401" s="114">
        <v>0</v>
      </c>
      <c r="Q401" s="114">
        <v>0</v>
      </c>
      <c r="R401" s="114">
        <v>0</v>
      </c>
      <c r="S401" s="47"/>
    </row>
    <row r="402" spans="1:19" ht="12.75" customHeight="1" x14ac:dyDescent="0.2">
      <c r="A402" s="253"/>
      <c r="B402" s="253"/>
      <c r="C402" s="53" t="s">
        <v>3</v>
      </c>
      <c r="D402" s="54">
        <v>9</v>
      </c>
      <c r="E402" s="55">
        <v>0</v>
      </c>
      <c r="F402" s="55">
        <v>0</v>
      </c>
      <c r="G402" s="55">
        <v>0</v>
      </c>
      <c r="H402" s="55">
        <v>0</v>
      </c>
      <c r="I402" s="55">
        <v>0</v>
      </c>
      <c r="J402" s="55">
        <v>0</v>
      </c>
      <c r="K402" s="56">
        <v>0</v>
      </c>
      <c r="L402" s="46">
        <v>0</v>
      </c>
      <c r="M402" s="111"/>
      <c r="N402" s="113">
        <v>0</v>
      </c>
      <c r="O402" s="113">
        <v>0</v>
      </c>
      <c r="P402" s="113"/>
      <c r="Q402" s="113">
        <v>0</v>
      </c>
      <c r="R402" s="113">
        <v>0</v>
      </c>
      <c r="S402" s="47"/>
    </row>
    <row r="403" spans="1:19" ht="9" customHeight="1" x14ac:dyDescent="0.2">
      <c r="A403" s="253"/>
      <c r="B403" s="253"/>
      <c r="C403" s="48" t="s">
        <v>4</v>
      </c>
      <c r="D403" s="49">
        <v>14</v>
      </c>
      <c r="E403" s="50">
        <v>0</v>
      </c>
      <c r="F403" s="50">
        <v>0</v>
      </c>
      <c r="G403" s="50">
        <v>0</v>
      </c>
      <c r="H403" s="50">
        <v>0</v>
      </c>
      <c r="I403" s="50">
        <v>0</v>
      </c>
      <c r="J403" s="51">
        <v>0</v>
      </c>
      <c r="K403" s="50">
        <v>0</v>
      </c>
      <c r="L403" s="72">
        <v>0</v>
      </c>
      <c r="M403" s="112"/>
      <c r="N403" s="114">
        <v>0</v>
      </c>
      <c r="O403" s="114">
        <v>0</v>
      </c>
      <c r="P403" s="114">
        <v>0</v>
      </c>
      <c r="Q403" s="114">
        <v>0</v>
      </c>
      <c r="R403" s="114">
        <v>0</v>
      </c>
      <c r="S403" s="47"/>
    </row>
    <row r="404" spans="1:19" ht="12.75" customHeight="1" x14ac:dyDescent="0.2">
      <c r="A404" s="253"/>
      <c r="B404" s="253"/>
      <c r="C404" s="53" t="s">
        <v>3</v>
      </c>
      <c r="D404" s="54">
        <v>15</v>
      </c>
      <c r="E404" s="55">
        <v>0</v>
      </c>
      <c r="F404" s="55">
        <v>0</v>
      </c>
      <c r="G404" s="55">
        <v>0</v>
      </c>
      <c r="H404" s="55">
        <v>0</v>
      </c>
      <c r="I404" s="55">
        <v>0</v>
      </c>
      <c r="J404" s="55">
        <v>0</v>
      </c>
      <c r="K404" s="56">
        <v>0</v>
      </c>
      <c r="L404" s="46">
        <v>0</v>
      </c>
      <c r="M404" s="111"/>
      <c r="N404" s="113">
        <v>0</v>
      </c>
      <c r="O404" s="113">
        <v>0</v>
      </c>
      <c r="P404" s="113"/>
      <c r="Q404" s="113">
        <v>0</v>
      </c>
      <c r="R404" s="113">
        <v>0</v>
      </c>
      <c r="S404" s="47"/>
    </row>
    <row r="405" spans="1:19" ht="9" customHeight="1" x14ac:dyDescent="0.2">
      <c r="A405" s="253"/>
      <c r="B405" s="253"/>
      <c r="C405" s="48" t="s">
        <v>4</v>
      </c>
      <c r="D405" s="49">
        <v>20</v>
      </c>
      <c r="E405" s="50">
        <v>0</v>
      </c>
      <c r="F405" s="50">
        <v>0</v>
      </c>
      <c r="G405" s="50">
        <v>0</v>
      </c>
      <c r="H405" s="50">
        <v>0</v>
      </c>
      <c r="I405" s="50">
        <v>0</v>
      </c>
      <c r="J405" s="51">
        <v>0</v>
      </c>
      <c r="K405" s="50">
        <v>0</v>
      </c>
      <c r="L405" s="72">
        <v>0</v>
      </c>
      <c r="M405" s="112"/>
      <c r="N405" s="114">
        <v>0</v>
      </c>
      <c r="O405" s="114">
        <v>0</v>
      </c>
      <c r="P405" s="114">
        <v>0</v>
      </c>
      <c r="Q405" s="114">
        <v>0</v>
      </c>
      <c r="R405" s="114">
        <v>0</v>
      </c>
      <c r="S405" s="47"/>
    </row>
    <row r="406" spans="1:19" ht="12.75" customHeight="1" x14ac:dyDescent="0.2">
      <c r="A406" s="253"/>
      <c r="B406" s="253"/>
      <c r="C406" s="53" t="s">
        <v>3</v>
      </c>
      <c r="D406" s="54">
        <v>21</v>
      </c>
      <c r="E406" s="55">
        <v>0</v>
      </c>
      <c r="F406" s="55">
        <v>0</v>
      </c>
      <c r="G406" s="55">
        <v>0</v>
      </c>
      <c r="H406" s="55">
        <v>0</v>
      </c>
      <c r="I406" s="55">
        <v>0</v>
      </c>
      <c r="J406" s="55">
        <v>0</v>
      </c>
      <c r="K406" s="56">
        <v>0</v>
      </c>
      <c r="L406" s="46">
        <v>0</v>
      </c>
      <c r="M406" s="111"/>
      <c r="N406" s="113">
        <v>0</v>
      </c>
      <c r="O406" s="113">
        <v>0</v>
      </c>
      <c r="P406" s="113"/>
      <c r="Q406" s="113">
        <v>0</v>
      </c>
      <c r="R406" s="113">
        <v>0</v>
      </c>
      <c r="S406" s="47"/>
    </row>
    <row r="407" spans="1:19" ht="9" customHeight="1" x14ac:dyDescent="0.2">
      <c r="A407" s="253"/>
      <c r="B407" s="253"/>
      <c r="C407" s="48" t="s">
        <v>4</v>
      </c>
      <c r="D407" s="49">
        <v>27</v>
      </c>
      <c r="E407" s="50">
        <v>0</v>
      </c>
      <c r="F407" s="50">
        <v>0</v>
      </c>
      <c r="G407" s="50">
        <v>0</v>
      </c>
      <c r="H407" s="50">
        <v>0</v>
      </c>
      <c r="I407" s="50">
        <v>0</v>
      </c>
      <c r="J407" s="51">
        <v>0</v>
      </c>
      <c r="K407" s="50">
        <v>0</v>
      </c>
      <c r="L407" s="72">
        <v>0</v>
      </c>
      <c r="M407" s="112"/>
      <c r="N407" s="114">
        <v>0</v>
      </c>
      <c r="O407" s="114">
        <v>0</v>
      </c>
      <c r="P407" s="114">
        <v>0</v>
      </c>
      <c r="Q407" s="114">
        <v>0</v>
      </c>
      <c r="R407" s="114">
        <v>0</v>
      </c>
      <c r="S407" s="47"/>
    </row>
    <row r="408" spans="1:19" ht="12.75" customHeight="1" x14ac:dyDescent="0.2">
      <c r="A408" s="253"/>
      <c r="B408" s="253"/>
      <c r="C408" s="53" t="s">
        <v>3</v>
      </c>
      <c r="D408" s="54">
        <v>28</v>
      </c>
      <c r="E408" s="55">
        <v>0</v>
      </c>
      <c r="F408" s="55">
        <v>0</v>
      </c>
      <c r="G408" s="55">
        <v>0</v>
      </c>
      <c r="H408" s="55">
        <v>0</v>
      </c>
      <c r="I408" s="55">
        <v>0</v>
      </c>
      <c r="J408" s="55">
        <v>0</v>
      </c>
      <c r="K408" s="56">
        <v>0</v>
      </c>
      <c r="L408" s="46">
        <v>0</v>
      </c>
      <c r="M408" s="111"/>
      <c r="N408" s="113">
        <v>0</v>
      </c>
      <c r="O408" s="113">
        <v>0</v>
      </c>
      <c r="P408" s="113"/>
      <c r="Q408" s="113">
        <v>0</v>
      </c>
      <c r="R408" s="113">
        <v>0</v>
      </c>
      <c r="S408" s="47"/>
    </row>
    <row r="409" spans="1:19" ht="9" customHeight="1" x14ac:dyDescent="0.2">
      <c r="A409" s="253"/>
      <c r="B409" s="253"/>
      <c r="C409" s="48" t="s">
        <v>4</v>
      </c>
      <c r="D409" s="49">
        <v>34</v>
      </c>
      <c r="E409" s="50">
        <v>0</v>
      </c>
      <c r="F409" s="50">
        <v>0</v>
      </c>
      <c r="G409" s="50">
        <v>0</v>
      </c>
      <c r="H409" s="50">
        <v>0</v>
      </c>
      <c r="I409" s="50">
        <v>0</v>
      </c>
      <c r="J409" s="51">
        <v>0</v>
      </c>
      <c r="K409" s="50">
        <v>0</v>
      </c>
      <c r="L409" s="72">
        <v>0</v>
      </c>
      <c r="M409" s="112"/>
      <c r="N409" s="114">
        <v>0</v>
      </c>
      <c r="O409" s="114">
        <v>0</v>
      </c>
      <c r="P409" s="114">
        <v>0</v>
      </c>
      <c r="Q409" s="114">
        <v>0</v>
      </c>
      <c r="R409" s="114">
        <v>0</v>
      </c>
      <c r="S409" s="47"/>
    </row>
    <row r="410" spans="1:19" ht="12.75" customHeight="1" x14ac:dyDescent="0.2">
      <c r="A410" s="253"/>
      <c r="B410" s="253"/>
      <c r="C410" s="53" t="s">
        <v>3</v>
      </c>
      <c r="D410" s="54">
        <v>35</v>
      </c>
      <c r="E410" s="55">
        <v>0</v>
      </c>
      <c r="F410" s="55">
        <v>0</v>
      </c>
      <c r="G410" s="55">
        <v>0</v>
      </c>
      <c r="H410" s="55">
        <v>0</v>
      </c>
      <c r="I410" s="55">
        <v>0</v>
      </c>
      <c r="J410" s="55">
        <v>0</v>
      </c>
      <c r="K410" s="56">
        <v>0</v>
      </c>
      <c r="L410" s="46">
        <v>0</v>
      </c>
      <c r="M410" s="111"/>
      <c r="N410" s="113">
        <v>0</v>
      </c>
      <c r="O410" s="113">
        <v>0</v>
      </c>
      <c r="P410" s="113"/>
      <c r="Q410" s="113">
        <v>0</v>
      </c>
      <c r="R410" s="113">
        <v>0</v>
      </c>
      <c r="S410" s="47"/>
    </row>
    <row r="411" spans="1:19" ht="9" customHeight="1" x14ac:dyDescent="0.2">
      <c r="A411" s="254"/>
      <c r="B411" s="254"/>
      <c r="C411" s="58" t="s">
        <v>4</v>
      </c>
      <c r="D411" s="59"/>
      <c r="E411" s="61">
        <v>0</v>
      </c>
      <c r="F411" s="61">
        <v>0</v>
      </c>
      <c r="G411" s="61">
        <v>0</v>
      </c>
      <c r="H411" s="61">
        <v>0</v>
      </c>
      <c r="I411" s="61">
        <v>0</v>
      </c>
      <c r="J411" s="60">
        <v>0</v>
      </c>
      <c r="K411" s="61">
        <v>0</v>
      </c>
      <c r="L411" s="72">
        <v>0</v>
      </c>
      <c r="M411" s="112"/>
      <c r="N411" s="114">
        <v>0</v>
      </c>
      <c r="O411" s="114">
        <v>0</v>
      </c>
      <c r="P411" s="114">
        <v>0</v>
      </c>
      <c r="Q411" s="114">
        <v>0</v>
      </c>
      <c r="R411" s="114">
        <v>0</v>
      </c>
      <c r="S411" s="47"/>
    </row>
    <row r="412" spans="1:19" ht="12.75" customHeight="1" x14ac:dyDescent="0.2">
      <c r="A412" s="239">
        <v>35612</v>
      </c>
      <c r="B412" s="239">
        <v>36099</v>
      </c>
      <c r="C412" s="42" t="s">
        <v>3</v>
      </c>
      <c r="D412" s="43">
        <v>0</v>
      </c>
      <c r="E412" s="44">
        <v>0</v>
      </c>
      <c r="F412" s="44">
        <v>0</v>
      </c>
      <c r="G412" s="44">
        <v>0</v>
      </c>
      <c r="H412" s="44">
        <v>0</v>
      </c>
      <c r="I412" s="44">
        <v>0</v>
      </c>
      <c r="J412" s="44">
        <v>0</v>
      </c>
      <c r="K412" s="45">
        <v>0</v>
      </c>
      <c r="L412" s="46">
        <v>0</v>
      </c>
      <c r="M412" s="111"/>
      <c r="N412" s="113">
        <v>0</v>
      </c>
      <c r="O412" s="113">
        <v>0</v>
      </c>
      <c r="P412" s="113"/>
      <c r="Q412" s="113">
        <v>0</v>
      </c>
      <c r="R412" s="113">
        <v>0</v>
      </c>
      <c r="S412" s="47"/>
    </row>
    <row r="413" spans="1:19" ht="9" customHeight="1" x14ac:dyDescent="0.2">
      <c r="A413" s="252"/>
      <c r="B413" s="252"/>
      <c r="C413" s="48" t="s">
        <v>4</v>
      </c>
      <c r="D413" s="49">
        <v>2</v>
      </c>
      <c r="E413" s="50">
        <v>0</v>
      </c>
      <c r="F413" s="50">
        <v>0</v>
      </c>
      <c r="G413" s="50">
        <v>0</v>
      </c>
      <c r="H413" s="50">
        <v>0</v>
      </c>
      <c r="I413" s="50">
        <v>0</v>
      </c>
      <c r="J413" s="51">
        <v>0</v>
      </c>
      <c r="K413" s="50">
        <v>0</v>
      </c>
      <c r="L413" s="72">
        <v>0</v>
      </c>
      <c r="M413" s="112"/>
      <c r="N413" s="114">
        <v>0</v>
      </c>
      <c r="O413" s="114">
        <v>0</v>
      </c>
      <c r="P413" s="114">
        <v>0</v>
      </c>
      <c r="Q413" s="114">
        <v>0</v>
      </c>
      <c r="R413" s="114">
        <v>0</v>
      </c>
      <c r="S413" s="47"/>
    </row>
    <row r="414" spans="1:19" ht="12.75" customHeight="1" x14ac:dyDescent="0.2">
      <c r="A414" s="253">
        <v>35612</v>
      </c>
      <c r="B414" s="253">
        <v>36099</v>
      </c>
      <c r="C414" s="53" t="s">
        <v>3</v>
      </c>
      <c r="D414" s="54">
        <v>3</v>
      </c>
      <c r="E414" s="55">
        <v>0</v>
      </c>
      <c r="F414" s="55">
        <v>0</v>
      </c>
      <c r="G414" s="55">
        <v>0</v>
      </c>
      <c r="H414" s="55">
        <v>0</v>
      </c>
      <c r="I414" s="55">
        <v>0</v>
      </c>
      <c r="J414" s="55">
        <v>0</v>
      </c>
      <c r="K414" s="56">
        <v>0</v>
      </c>
      <c r="L414" s="46">
        <v>0</v>
      </c>
      <c r="M414" s="111"/>
      <c r="N414" s="113">
        <v>0</v>
      </c>
      <c r="O414" s="113">
        <v>0</v>
      </c>
      <c r="P414" s="113"/>
      <c r="Q414" s="113">
        <v>0</v>
      </c>
      <c r="R414" s="113">
        <v>0</v>
      </c>
      <c r="S414" s="47"/>
    </row>
    <row r="415" spans="1:19" ht="9" customHeight="1" x14ac:dyDescent="0.2">
      <c r="A415" s="253"/>
      <c r="B415" s="253"/>
      <c r="C415" s="48" t="s">
        <v>4</v>
      </c>
      <c r="D415" s="49">
        <v>8</v>
      </c>
      <c r="E415" s="50">
        <v>0</v>
      </c>
      <c r="F415" s="50">
        <v>0</v>
      </c>
      <c r="G415" s="50">
        <v>0</v>
      </c>
      <c r="H415" s="50">
        <v>0</v>
      </c>
      <c r="I415" s="50">
        <v>0</v>
      </c>
      <c r="J415" s="51">
        <v>0</v>
      </c>
      <c r="K415" s="50">
        <v>0</v>
      </c>
      <c r="L415" s="72">
        <v>0</v>
      </c>
      <c r="M415" s="112"/>
      <c r="N415" s="114">
        <v>0</v>
      </c>
      <c r="O415" s="114">
        <v>0</v>
      </c>
      <c r="P415" s="114">
        <v>0</v>
      </c>
      <c r="Q415" s="114">
        <v>0</v>
      </c>
      <c r="R415" s="114">
        <v>0</v>
      </c>
      <c r="S415" s="47"/>
    </row>
    <row r="416" spans="1:19" ht="12.75" customHeight="1" x14ac:dyDescent="0.2">
      <c r="A416" s="253"/>
      <c r="B416" s="253"/>
      <c r="C416" s="53" t="s">
        <v>3</v>
      </c>
      <c r="D416" s="54">
        <v>9</v>
      </c>
      <c r="E416" s="55">
        <v>0</v>
      </c>
      <c r="F416" s="55">
        <v>0</v>
      </c>
      <c r="G416" s="55">
        <v>0</v>
      </c>
      <c r="H416" s="55">
        <v>0</v>
      </c>
      <c r="I416" s="55">
        <v>0</v>
      </c>
      <c r="J416" s="55">
        <v>0</v>
      </c>
      <c r="K416" s="56">
        <v>0</v>
      </c>
      <c r="L416" s="46">
        <v>0</v>
      </c>
      <c r="M416" s="111"/>
      <c r="N416" s="113">
        <v>0</v>
      </c>
      <c r="O416" s="113">
        <v>0</v>
      </c>
      <c r="P416" s="113"/>
      <c r="Q416" s="113">
        <v>0</v>
      </c>
      <c r="R416" s="113">
        <v>0</v>
      </c>
      <c r="S416" s="47"/>
    </row>
    <row r="417" spans="1:19" ht="9" customHeight="1" x14ac:dyDescent="0.2">
      <c r="A417" s="253"/>
      <c r="B417" s="253"/>
      <c r="C417" s="48" t="s">
        <v>4</v>
      </c>
      <c r="D417" s="49">
        <v>14</v>
      </c>
      <c r="E417" s="50">
        <v>0</v>
      </c>
      <c r="F417" s="50">
        <v>0</v>
      </c>
      <c r="G417" s="50">
        <v>0</v>
      </c>
      <c r="H417" s="50">
        <v>0</v>
      </c>
      <c r="I417" s="50">
        <v>0</v>
      </c>
      <c r="J417" s="51">
        <v>0</v>
      </c>
      <c r="K417" s="50">
        <v>0</v>
      </c>
      <c r="L417" s="72">
        <v>0</v>
      </c>
      <c r="M417" s="112"/>
      <c r="N417" s="114">
        <v>0</v>
      </c>
      <c r="O417" s="114">
        <v>0</v>
      </c>
      <c r="P417" s="114">
        <v>0</v>
      </c>
      <c r="Q417" s="114">
        <v>0</v>
      </c>
      <c r="R417" s="114">
        <v>0</v>
      </c>
      <c r="S417" s="47"/>
    </row>
    <row r="418" spans="1:19" ht="12.75" customHeight="1" x14ac:dyDescent="0.2">
      <c r="A418" s="253"/>
      <c r="B418" s="253"/>
      <c r="C418" s="53" t="s">
        <v>3</v>
      </c>
      <c r="D418" s="54">
        <v>15</v>
      </c>
      <c r="E418" s="55">
        <v>0</v>
      </c>
      <c r="F418" s="55">
        <v>0</v>
      </c>
      <c r="G418" s="55">
        <v>0</v>
      </c>
      <c r="H418" s="55">
        <v>0</v>
      </c>
      <c r="I418" s="55">
        <v>0</v>
      </c>
      <c r="J418" s="55">
        <v>0</v>
      </c>
      <c r="K418" s="56">
        <v>0</v>
      </c>
      <c r="L418" s="46">
        <v>0</v>
      </c>
      <c r="M418" s="111"/>
      <c r="N418" s="113">
        <v>0</v>
      </c>
      <c r="O418" s="113">
        <v>0</v>
      </c>
      <c r="P418" s="113"/>
      <c r="Q418" s="113">
        <v>0</v>
      </c>
      <c r="R418" s="113">
        <v>0</v>
      </c>
      <c r="S418" s="47"/>
    </row>
    <row r="419" spans="1:19" ht="9" customHeight="1" x14ac:dyDescent="0.2">
      <c r="A419" s="253"/>
      <c r="B419" s="253"/>
      <c r="C419" s="48" t="s">
        <v>4</v>
      </c>
      <c r="D419" s="49">
        <v>20</v>
      </c>
      <c r="E419" s="50">
        <v>0</v>
      </c>
      <c r="F419" s="50">
        <v>0</v>
      </c>
      <c r="G419" s="50">
        <v>0</v>
      </c>
      <c r="H419" s="50">
        <v>0</v>
      </c>
      <c r="I419" s="50">
        <v>0</v>
      </c>
      <c r="J419" s="51">
        <v>0</v>
      </c>
      <c r="K419" s="50">
        <v>0</v>
      </c>
      <c r="L419" s="72">
        <v>0</v>
      </c>
      <c r="M419" s="112"/>
      <c r="N419" s="114">
        <v>0</v>
      </c>
      <c r="O419" s="114">
        <v>0</v>
      </c>
      <c r="P419" s="114">
        <v>0</v>
      </c>
      <c r="Q419" s="114">
        <v>0</v>
      </c>
      <c r="R419" s="114">
        <v>0</v>
      </c>
      <c r="S419" s="47"/>
    </row>
    <row r="420" spans="1:19" ht="12.75" customHeight="1" x14ac:dyDescent="0.2">
      <c r="A420" s="253"/>
      <c r="B420" s="253"/>
      <c r="C420" s="53" t="s">
        <v>3</v>
      </c>
      <c r="D420" s="54">
        <v>21</v>
      </c>
      <c r="E420" s="55">
        <v>0</v>
      </c>
      <c r="F420" s="55">
        <v>0</v>
      </c>
      <c r="G420" s="55">
        <v>0</v>
      </c>
      <c r="H420" s="55">
        <v>0</v>
      </c>
      <c r="I420" s="55">
        <v>0</v>
      </c>
      <c r="J420" s="55">
        <v>0</v>
      </c>
      <c r="K420" s="56">
        <v>0</v>
      </c>
      <c r="L420" s="46">
        <v>0</v>
      </c>
      <c r="M420" s="111"/>
      <c r="N420" s="113">
        <v>0</v>
      </c>
      <c r="O420" s="113">
        <v>0</v>
      </c>
      <c r="P420" s="113"/>
      <c r="Q420" s="113">
        <v>0</v>
      </c>
      <c r="R420" s="113">
        <v>0</v>
      </c>
      <c r="S420" s="47"/>
    </row>
    <row r="421" spans="1:19" ht="9" customHeight="1" x14ac:dyDescent="0.2">
      <c r="A421" s="253"/>
      <c r="B421" s="253"/>
      <c r="C421" s="48" t="s">
        <v>4</v>
      </c>
      <c r="D421" s="49">
        <v>27</v>
      </c>
      <c r="E421" s="50">
        <v>0</v>
      </c>
      <c r="F421" s="50">
        <v>0</v>
      </c>
      <c r="G421" s="50">
        <v>0</v>
      </c>
      <c r="H421" s="50">
        <v>0</v>
      </c>
      <c r="I421" s="50">
        <v>0</v>
      </c>
      <c r="J421" s="51">
        <v>0</v>
      </c>
      <c r="K421" s="50">
        <v>0</v>
      </c>
      <c r="L421" s="72">
        <v>0</v>
      </c>
      <c r="M421" s="112"/>
      <c r="N421" s="114">
        <v>0</v>
      </c>
      <c r="O421" s="114">
        <v>0</v>
      </c>
      <c r="P421" s="114">
        <v>0</v>
      </c>
      <c r="Q421" s="114">
        <v>0</v>
      </c>
      <c r="R421" s="114">
        <v>0</v>
      </c>
      <c r="S421" s="47"/>
    </row>
    <row r="422" spans="1:19" ht="12.75" customHeight="1" x14ac:dyDescent="0.2">
      <c r="A422" s="253"/>
      <c r="B422" s="253"/>
      <c r="C422" s="53" t="s">
        <v>3</v>
      </c>
      <c r="D422" s="54">
        <v>28</v>
      </c>
      <c r="E422" s="55">
        <v>0</v>
      </c>
      <c r="F422" s="55">
        <v>0</v>
      </c>
      <c r="G422" s="55">
        <v>0</v>
      </c>
      <c r="H422" s="55">
        <v>0</v>
      </c>
      <c r="I422" s="55">
        <v>0</v>
      </c>
      <c r="J422" s="55">
        <v>0</v>
      </c>
      <c r="K422" s="56">
        <v>0</v>
      </c>
      <c r="L422" s="46">
        <v>0</v>
      </c>
      <c r="M422" s="111"/>
      <c r="N422" s="113">
        <v>0</v>
      </c>
      <c r="O422" s="113">
        <v>0</v>
      </c>
      <c r="P422" s="113"/>
      <c r="Q422" s="113">
        <v>0</v>
      </c>
      <c r="R422" s="113">
        <v>0</v>
      </c>
      <c r="S422" s="47"/>
    </row>
    <row r="423" spans="1:19" ht="9" customHeight="1" x14ac:dyDescent="0.2">
      <c r="A423" s="253"/>
      <c r="B423" s="253"/>
      <c r="C423" s="48" t="s">
        <v>4</v>
      </c>
      <c r="D423" s="49">
        <v>34</v>
      </c>
      <c r="E423" s="50">
        <v>0</v>
      </c>
      <c r="F423" s="50">
        <v>0</v>
      </c>
      <c r="G423" s="50">
        <v>0</v>
      </c>
      <c r="H423" s="50">
        <v>0</v>
      </c>
      <c r="I423" s="50">
        <v>0</v>
      </c>
      <c r="J423" s="51">
        <v>0</v>
      </c>
      <c r="K423" s="50">
        <v>0</v>
      </c>
      <c r="L423" s="72">
        <v>0</v>
      </c>
      <c r="M423" s="112"/>
      <c r="N423" s="114">
        <v>0</v>
      </c>
      <c r="O423" s="114">
        <v>0</v>
      </c>
      <c r="P423" s="114">
        <v>0</v>
      </c>
      <c r="Q423" s="114">
        <v>0</v>
      </c>
      <c r="R423" s="114">
        <v>0</v>
      </c>
      <c r="S423" s="47"/>
    </row>
    <row r="424" spans="1:19" ht="12.75" customHeight="1" x14ac:dyDescent="0.2">
      <c r="A424" s="253"/>
      <c r="B424" s="253"/>
      <c r="C424" s="53" t="s">
        <v>3</v>
      </c>
      <c r="D424" s="54">
        <v>35</v>
      </c>
      <c r="E424" s="55">
        <v>0</v>
      </c>
      <c r="F424" s="55">
        <v>0</v>
      </c>
      <c r="G424" s="55">
        <v>0</v>
      </c>
      <c r="H424" s="55">
        <v>0</v>
      </c>
      <c r="I424" s="55">
        <v>0</v>
      </c>
      <c r="J424" s="55">
        <v>0</v>
      </c>
      <c r="K424" s="56">
        <v>0</v>
      </c>
      <c r="L424" s="46">
        <v>0</v>
      </c>
      <c r="M424" s="111"/>
      <c r="N424" s="113">
        <v>0</v>
      </c>
      <c r="O424" s="113">
        <v>0</v>
      </c>
      <c r="P424" s="113"/>
      <c r="Q424" s="113">
        <v>0</v>
      </c>
      <c r="R424" s="113">
        <v>0</v>
      </c>
      <c r="S424" s="47"/>
    </row>
    <row r="425" spans="1:19" ht="9" customHeight="1" x14ac:dyDescent="0.2">
      <c r="A425" s="254"/>
      <c r="B425" s="254"/>
      <c r="C425" s="58" t="s">
        <v>4</v>
      </c>
      <c r="D425" s="59"/>
      <c r="E425" s="61">
        <v>0</v>
      </c>
      <c r="F425" s="61">
        <v>0</v>
      </c>
      <c r="G425" s="61">
        <v>0</v>
      </c>
      <c r="H425" s="61">
        <v>0</v>
      </c>
      <c r="I425" s="61">
        <v>0</v>
      </c>
      <c r="J425" s="60">
        <v>0</v>
      </c>
      <c r="K425" s="61">
        <v>0</v>
      </c>
      <c r="L425" s="72">
        <v>0</v>
      </c>
      <c r="M425" s="112"/>
      <c r="N425" s="114">
        <v>0</v>
      </c>
      <c r="O425" s="114">
        <v>0</v>
      </c>
      <c r="P425" s="114">
        <v>0</v>
      </c>
      <c r="Q425" s="114">
        <v>0</v>
      </c>
      <c r="R425" s="114">
        <v>0</v>
      </c>
      <c r="S425" s="47"/>
    </row>
    <row r="426" spans="1:19" ht="12.75" customHeight="1" x14ac:dyDescent="0.2">
      <c r="A426" s="239">
        <v>36100</v>
      </c>
      <c r="B426" s="239">
        <v>36311</v>
      </c>
      <c r="C426" s="42" t="s">
        <v>3</v>
      </c>
      <c r="D426" s="43">
        <v>0</v>
      </c>
      <c r="E426" s="44">
        <v>0</v>
      </c>
      <c r="F426" s="44">
        <v>0</v>
      </c>
      <c r="G426" s="44">
        <v>0</v>
      </c>
      <c r="H426" s="44">
        <v>0</v>
      </c>
      <c r="I426" s="44">
        <v>0</v>
      </c>
      <c r="J426" s="44">
        <v>0</v>
      </c>
      <c r="K426" s="45">
        <v>0</v>
      </c>
      <c r="L426" s="46">
        <v>0</v>
      </c>
      <c r="M426" s="111"/>
      <c r="N426" s="113">
        <v>0</v>
      </c>
      <c r="O426" s="113">
        <v>0</v>
      </c>
      <c r="P426" s="113"/>
      <c r="Q426" s="113">
        <v>0</v>
      </c>
      <c r="R426" s="113">
        <v>0</v>
      </c>
      <c r="S426" s="47"/>
    </row>
    <row r="427" spans="1:19" ht="9" customHeight="1" x14ac:dyDescent="0.2">
      <c r="A427" s="252"/>
      <c r="B427" s="252"/>
      <c r="C427" s="48" t="s">
        <v>4</v>
      </c>
      <c r="D427" s="49">
        <v>2</v>
      </c>
      <c r="E427" s="50">
        <v>0</v>
      </c>
      <c r="F427" s="50">
        <v>0</v>
      </c>
      <c r="G427" s="50">
        <v>0</v>
      </c>
      <c r="H427" s="50">
        <v>0</v>
      </c>
      <c r="I427" s="50">
        <v>0</v>
      </c>
      <c r="J427" s="51">
        <v>0</v>
      </c>
      <c r="K427" s="50">
        <v>0</v>
      </c>
      <c r="L427" s="72">
        <v>0</v>
      </c>
      <c r="M427" s="112"/>
      <c r="N427" s="114">
        <v>0</v>
      </c>
      <c r="O427" s="114">
        <v>0</v>
      </c>
      <c r="P427" s="114">
        <v>0</v>
      </c>
      <c r="Q427" s="114">
        <v>0</v>
      </c>
      <c r="R427" s="114">
        <v>0</v>
      </c>
      <c r="S427" s="47"/>
    </row>
    <row r="428" spans="1:19" ht="12.75" customHeight="1" x14ac:dyDescent="0.2">
      <c r="A428" s="253">
        <v>36100</v>
      </c>
      <c r="B428" s="253">
        <v>36311</v>
      </c>
      <c r="C428" s="53" t="s">
        <v>3</v>
      </c>
      <c r="D428" s="54">
        <v>3</v>
      </c>
      <c r="E428" s="55">
        <v>0</v>
      </c>
      <c r="F428" s="55">
        <v>0</v>
      </c>
      <c r="G428" s="55">
        <v>0</v>
      </c>
      <c r="H428" s="55">
        <v>0</v>
      </c>
      <c r="I428" s="55">
        <v>0</v>
      </c>
      <c r="J428" s="55">
        <v>0</v>
      </c>
      <c r="K428" s="56">
        <v>0</v>
      </c>
      <c r="L428" s="46">
        <v>0</v>
      </c>
      <c r="M428" s="111"/>
      <c r="N428" s="113">
        <v>0</v>
      </c>
      <c r="O428" s="113">
        <v>0</v>
      </c>
      <c r="P428" s="113"/>
      <c r="Q428" s="113">
        <v>0</v>
      </c>
      <c r="R428" s="113">
        <v>0</v>
      </c>
      <c r="S428" s="47"/>
    </row>
    <row r="429" spans="1:19" ht="9" customHeight="1" x14ac:dyDescent="0.2">
      <c r="A429" s="253"/>
      <c r="B429" s="253"/>
      <c r="C429" s="48" t="s">
        <v>4</v>
      </c>
      <c r="D429" s="49">
        <v>8</v>
      </c>
      <c r="E429" s="50">
        <v>0</v>
      </c>
      <c r="F429" s="50">
        <v>0</v>
      </c>
      <c r="G429" s="50">
        <v>0</v>
      </c>
      <c r="H429" s="50">
        <v>0</v>
      </c>
      <c r="I429" s="50">
        <v>0</v>
      </c>
      <c r="J429" s="51">
        <v>0</v>
      </c>
      <c r="K429" s="50">
        <v>0</v>
      </c>
      <c r="L429" s="72">
        <v>0</v>
      </c>
      <c r="M429" s="112"/>
      <c r="N429" s="114">
        <v>0</v>
      </c>
      <c r="O429" s="114">
        <v>0</v>
      </c>
      <c r="P429" s="114">
        <v>0</v>
      </c>
      <c r="Q429" s="114">
        <v>0</v>
      </c>
      <c r="R429" s="114">
        <v>0</v>
      </c>
      <c r="S429" s="47"/>
    </row>
    <row r="430" spans="1:19" ht="12.75" customHeight="1" x14ac:dyDescent="0.2">
      <c r="A430" s="253"/>
      <c r="B430" s="253"/>
      <c r="C430" s="53" t="s">
        <v>3</v>
      </c>
      <c r="D430" s="54">
        <v>9</v>
      </c>
      <c r="E430" s="55">
        <v>0</v>
      </c>
      <c r="F430" s="55">
        <v>0</v>
      </c>
      <c r="G430" s="55">
        <v>0</v>
      </c>
      <c r="H430" s="55">
        <v>0</v>
      </c>
      <c r="I430" s="55">
        <v>0</v>
      </c>
      <c r="J430" s="55">
        <v>0</v>
      </c>
      <c r="K430" s="56">
        <v>0</v>
      </c>
      <c r="L430" s="46">
        <v>0</v>
      </c>
      <c r="M430" s="111"/>
      <c r="N430" s="113">
        <v>0</v>
      </c>
      <c r="O430" s="113">
        <v>0</v>
      </c>
      <c r="P430" s="113"/>
      <c r="Q430" s="113">
        <v>0</v>
      </c>
      <c r="R430" s="113">
        <v>0</v>
      </c>
      <c r="S430" s="47"/>
    </row>
    <row r="431" spans="1:19" ht="9" customHeight="1" x14ac:dyDescent="0.2">
      <c r="A431" s="253"/>
      <c r="B431" s="253"/>
      <c r="C431" s="48" t="s">
        <v>4</v>
      </c>
      <c r="D431" s="49">
        <v>14</v>
      </c>
      <c r="E431" s="50">
        <v>0</v>
      </c>
      <c r="F431" s="50">
        <v>0</v>
      </c>
      <c r="G431" s="50">
        <v>0</v>
      </c>
      <c r="H431" s="50">
        <v>0</v>
      </c>
      <c r="I431" s="50">
        <v>0</v>
      </c>
      <c r="J431" s="51">
        <v>0</v>
      </c>
      <c r="K431" s="50">
        <v>0</v>
      </c>
      <c r="L431" s="72">
        <v>0</v>
      </c>
      <c r="M431" s="112"/>
      <c r="N431" s="114">
        <v>0</v>
      </c>
      <c r="O431" s="114">
        <v>0</v>
      </c>
      <c r="P431" s="114">
        <v>0</v>
      </c>
      <c r="Q431" s="114">
        <v>0</v>
      </c>
      <c r="R431" s="114">
        <v>0</v>
      </c>
      <c r="S431" s="47"/>
    </row>
    <row r="432" spans="1:19" ht="12.75" customHeight="1" x14ac:dyDescent="0.2">
      <c r="A432" s="253"/>
      <c r="B432" s="253"/>
      <c r="C432" s="53" t="s">
        <v>3</v>
      </c>
      <c r="D432" s="54">
        <v>15</v>
      </c>
      <c r="E432" s="55">
        <v>0</v>
      </c>
      <c r="F432" s="55">
        <v>0</v>
      </c>
      <c r="G432" s="55">
        <v>0</v>
      </c>
      <c r="H432" s="55">
        <v>0</v>
      </c>
      <c r="I432" s="55">
        <v>0</v>
      </c>
      <c r="J432" s="55">
        <v>0</v>
      </c>
      <c r="K432" s="56">
        <v>0</v>
      </c>
      <c r="L432" s="46">
        <v>0</v>
      </c>
      <c r="M432" s="111"/>
      <c r="N432" s="113">
        <v>0</v>
      </c>
      <c r="O432" s="113">
        <v>0</v>
      </c>
      <c r="P432" s="113"/>
      <c r="Q432" s="113">
        <v>0</v>
      </c>
      <c r="R432" s="113">
        <v>0</v>
      </c>
      <c r="S432" s="47"/>
    </row>
    <row r="433" spans="1:19" ht="9" customHeight="1" x14ac:dyDescent="0.2">
      <c r="A433" s="253"/>
      <c r="B433" s="253"/>
      <c r="C433" s="48" t="s">
        <v>4</v>
      </c>
      <c r="D433" s="49">
        <v>20</v>
      </c>
      <c r="E433" s="50">
        <v>0</v>
      </c>
      <c r="F433" s="50">
        <v>0</v>
      </c>
      <c r="G433" s="50">
        <v>0</v>
      </c>
      <c r="H433" s="50">
        <v>0</v>
      </c>
      <c r="I433" s="50">
        <v>0</v>
      </c>
      <c r="J433" s="51">
        <v>0</v>
      </c>
      <c r="K433" s="50">
        <v>0</v>
      </c>
      <c r="L433" s="72">
        <v>0</v>
      </c>
      <c r="M433" s="112"/>
      <c r="N433" s="114">
        <v>0</v>
      </c>
      <c r="O433" s="114">
        <v>0</v>
      </c>
      <c r="P433" s="114">
        <v>0</v>
      </c>
      <c r="Q433" s="114">
        <v>0</v>
      </c>
      <c r="R433" s="114">
        <v>0</v>
      </c>
      <c r="S433" s="47"/>
    </row>
    <row r="434" spans="1:19" ht="12.75" customHeight="1" x14ac:dyDescent="0.2">
      <c r="A434" s="253"/>
      <c r="B434" s="253"/>
      <c r="C434" s="53" t="s">
        <v>3</v>
      </c>
      <c r="D434" s="54">
        <v>21</v>
      </c>
      <c r="E434" s="55">
        <v>0</v>
      </c>
      <c r="F434" s="55">
        <v>0</v>
      </c>
      <c r="G434" s="55">
        <v>0</v>
      </c>
      <c r="H434" s="55">
        <v>0</v>
      </c>
      <c r="I434" s="55">
        <v>0</v>
      </c>
      <c r="J434" s="55">
        <v>0</v>
      </c>
      <c r="K434" s="56">
        <v>0</v>
      </c>
      <c r="L434" s="46">
        <v>0</v>
      </c>
      <c r="M434" s="111"/>
      <c r="N434" s="113">
        <v>0</v>
      </c>
      <c r="O434" s="113">
        <v>0</v>
      </c>
      <c r="P434" s="113"/>
      <c r="Q434" s="113">
        <v>0</v>
      </c>
      <c r="R434" s="113">
        <v>0</v>
      </c>
      <c r="S434" s="47"/>
    </row>
    <row r="435" spans="1:19" ht="9" customHeight="1" x14ac:dyDescent="0.2">
      <c r="A435" s="253"/>
      <c r="B435" s="253"/>
      <c r="C435" s="48" t="s">
        <v>4</v>
      </c>
      <c r="D435" s="49">
        <v>27</v>
      </c>
      <c r="E435" s="50">
        <v>0</v>
      </c>
      <c r="F435" s="50">
        <v>0</v>
      </c>
      <c r="G435" s="50">
        <v>0</v>
      </c>
      <c r="H435" s="50">
        <v>0</v>
      </c>
      <c r="I435" s="50">
        <v>0</v>
      </c>
      <c r="J435" s="51">
        <v>0</v>
      </c>
      <c r="K435" s="50">
        <v>0</v>
      </c>
      <c r="L435" s="72">
        <v>0</v>
      </c>
      <c r="M435" s="112"/>
      <c r="N435" s="114">
        <v>0</v>
      </c>
      <c r="O435" s="114">
        <v>0</v>
      </c>
      <c r="P435" s="114">
        <v>0</v>
      </c>
      <c r="Q435" s="114">
        <v>0</v>
      </c>
      <c r="R435" s="114">
        <v>0</v>
      </c>
      <c r="S435" s="47"/>
    </row>
    <row r="436" spans="1:19" ht="12.75" customHeight="1" x14ac:dyDescent="0.2">
      <c r="A436" s="253"/>
      <c r="B436" s="253"/>
      <c r="C436" s="53" t="s">
        <v>3</v>
      </c>
      <c r="D436" s="54">
        <v>28</v>
      </c>
      <c r="E436" s="55">
        <v>0</v>
      </c>
      <c r="F436" s="55">
        <v>0</v>
      </c>
      <c r="G436" s="55">
        <v>0</v>
      </c>
      <c r="H436" s="55">
        <v>0</v>
      </c>
      <c r="I436" s="55">
        <v>0</v>
      </c>
      <c r="J436" s="55">
        <v>0</v>
      </c>
      <c r="K436" s="56">
        <v>0</v>
      </c>
      <c r="L436" s="46">
        <v>0</v>
      </c>
      <c r="M436" s="111"/>
      <c r="N436" s="113">
        <v>0</v>
      </c>
      <c r="O436" s="113">
        <v>0</v>
      </c>
      <c r="P436" s="113"/>
      <c r="Q436" s="113">
        <v>0</v>
      </c>
      <c r="R436" s="113">
        <v>0</v>
      </c>
      <c r="S436" s="47"/>
    </row>
    <row r="437" spans="1:19" ht="9" customHeight="1" x14ac:dyDescent="0.2">
      <c r="A437" s="253"/>
      <c r="B437" s="253"/>
      <c r="C437" s="48" t="s">
        <v>4</v>
      </c>
      <c r="D437" s="49">
        <v>34</v>
      </c>
      <c r="E437" s="50">
        <v>0</v>
      </c>
      <c r="F437" s="50">
        <v>0</v>
      </c>
      <c r="G437" s="50">
        <v>0</v>
      </c>
      <c r="H437" s="50">
        <v>0</v>
      </c>
      <c r="I437" s="50">
        <v>0</v>
      </c>
      <c r="J437" s="51">
        <v>0</v>
      </c>
      <c r="K437" s="50">
        <v>0</v>
      </c>
      <c r="L437" s="72">
        <v>0</v>
      </c>
      <c r="M437" s="112"/>
      <c r="N437" s="114">
        <v>0</v>
      </c>
      <c r="O437" s="114">
        <v>0</v>
      </c>
      <c r="P437" s="114">
        <v>0</v>
      </c>
      <c r="Q437" s="114">
        <v>0</v>
      </c>
      <c r="R437" s="114">
        <v>0</v>
      </c>
      <c r="S437" s="47"/>
    </row>
    <row r="438" spans="1:19" ht="12.75" customHeight="1" x14ac:dyDescent="0.2">
      <c r="A438" s="253"/>
      <c r="B438" s="253"/>
      <c r="C438" s="53" t="s">
        <v>3</v>
      </c>
      <c r="D438" s="54">
        <v>35</v>
      </c>
      <c r="E438" s="55">
        <v>0</v>
      </c>
      <c r="F438" s="55">
        <v>0</v>
      </c>
      <c r="G438" s="55">
        <v>0</v>
      </c>
      <c r="H438" s="55">
        <v>0</v>
      </c>
      <c r="I438" s="55">
        <v>0</v>
      </c>
      <c r="J438" s="55">
        <v>0</v>
      </c>
      <c r="K438" s="56">
        <v>0</v>
      </c>
      <c r="L438" s="46">
        <v>0</v>
      </c>
      <c r="M438" s="111"/>
      <c r="N438" s="113">
        <v>0</v>
      </c>
      <c r="O438" s="113">
        <v>0</v>
      </c>
      <c r="P438" s="113"/>
      <c r="Q438" s="113">
        <v>0</v>
      </c>
      <c r="R438" s="113">
        <v>0</v>
      </c>
      <c r="S438" s="47"/>
    </row>
    <row r="439" spans="1:19" ht="9" customHeight="1" x14ac:dyDescent="0.2">
      <c r="A439" s="254"/>
      <c r="B439" s="254"/>
      <c r="C439" s="58" t="s">
        <v>4</v>
      </c>
      <c r="D439" s="59"/>
      <c r="E439" s="61">
        <v>0</v>
      </c>
      <c r="F439" s="61">
        <v>0</v>
      </c>
      <c r="G439" s="61">
        <v>0</v>
      </c>
      <c r="H439" s="61">
        <v>0</v>
      </c>
      <c r="I439" s="61">
        <v>0</v>
      </c>
      <c r="J439" s="60">
        <v>0</v>
      </c>
      <c r="K439" s="61">
        <v>0</v>
      </c>
      <c r="L439" s="72">
        <v>0</v>
      </c>
      <c r="M439" s="112"/>
      <c r="N439" s="114">
        <v>0</v>
      </c>
      <c r="O439" s="114">
        <v>0</v>
      </c>
      <c r="P439" s="114">
        <v>0</v>
      </c>
      <c r="Q439" s="114">
        <v>0</v>
      </c>
      <c r="R439" s="114">
        <v>0</v>
      </c>
      <c r="S439" s="47"/>
    </row>
    <row r="440" spans="1:19" ht="12.75" customHeight="1" x14ac:dyDescent="0.2">
      <c r="A440" s="239">
        <v>36312</v>
      </c>
      <c r="B440" s="239">
        <v>36707</v>
      </c>
      <c r="C440" s="42" t="s">
        <v>3</v>
      </c>
      <c r="D440" s="43">
        <v>0</v>
      </c>
      <c r="E440" s="44">
        <v>0</v>
      </c>
      <c r="F440" s="44">
        <v>0</v>
      </c>
      <c r="G440" s="44">
        <v>0</v>
      </c>
      <c r="H440" s="44">
        <v>0</v>
      </c>
      <c r="I440" s="44">
        <v>0</v>
      </c>
      <c r="J440" s="44">
        <v>0</v>
      </c>
      <c r="K440" s="45">
        <v>0</v>
      </c>
      <c r="L440" s="46">
        <v>0</v>
      </c>
      <c r="M440" s="111"/>
      <c r="N440" s="113">
        <v>0</v>
      </c>
      <c r="O440" s="113">
        <v>0</v>
      </c>
      <c r="P440" s="113"/>
      <c r="Q440" s="113">
        <v>0</v>
      </c>
      <c r="R440" s="113">
        <v>0</v>
      </c>
      <c r="S440" s="47"/>
    </row>
    <row r="441" spans="1:19" ht="9" customHeight="1" x14ac:dyDescent="0.2">
      <c r="A441" s="252"/>
      <c r="B441" s="252"/>
      <c r="C441" s="48" t="s">
        <v>4</v>
      </c>
      <c r="D441" s="49">
        <v>2</v>
      </c>
      <c r="E441" s="50">
        <v>0</v>
      </c>
      <c r="F441" s="50">
        <v>0</v>
      </c>
      <c r="G441" s="50">
        <v>0</v>
      </c>
      <c r="H441" s="50">
        <v>0</v>
      </c>
      <c r="I441" s="50">
        <v>0</v>
      </c>
      <c r="J441" s="51">
        <v>0</v>
      </c>
      <c r="K441" s="50">
        <v>0</v>
      </c>
      <c r="L441" s="72">
        <v>0</v>
      </c>
      <c r="M441" s="112"/>
      <c r="N441" s="114">
        <v>0</v>
      </c>
      <c r="O441" s="114">
        <v>0</v>
      </c>
      <c r="P441" s="114">
        <v>0</v>
      </c>
      <c r="Q441" s="114">
        <v>0</v>
      </c>
      <c r="R441" s="114">
        <v>0</v>
      </c>
      <c r="S441" s="47"/>
    </row>
    <row r="442" spans="1:19" ht="12.75" customHeight="1" x14ac:dyDescent="0.2">
      <c r="A442" s="253">
        <v>36312</v>
      </c>
      <c r="B442" s="253">
        <v>36707</v>
      </c>
      <c r="C442" s="53" t="s">
        <v>3</v>
      </c>
      <c r="D442" s="54">
        <v>3</v>
      </c>
      <c r="E442" s="55">
        <v>0</v>
      </c>
      <c r="F442" s="55">
        <v>0</v>
      </c>
      <c r="G442" s="55">
        <v>0</v>
      </c>
      <c r="H442" s="55">
        <v>0</v>
      </c>
      <c r="I442" s="55">
        <v>0</v>
      </c>
      <c r="J442" s="55">
        <v>0</v>
      </c>
      <c r="K442" s="56">
        <v>0</v>
      </c>
      <c r="L442" s="46">
        <v>0</v>
      </c>
      <c r="M442" s="111"/>
      <c r="N442" s="113">
        <v>0</v>
      </c>
      <c r="O442" s="113">
        <v>0</v>
      </c>
      <c r="P442" s="113"/>
      <c r="Q442" s="113">
        <v>0</v>
      </c>
      <c r="R442" s="113">
        <v>0</v>
      </c>
      <c r="S442" s="47"/>
    </row>
    <row r="443" spans="1:19" ht="9" customHeight="1" x14ac:dyDescent="0.2">
      <c r="A443" s="253"/>
      <c r="B443" s="253"/>
      <c r="C443" s="48" t="s">
        <v>4</v>
      </c>
      <c r="D443" s="49">
        <v>8</v>
      </c>
      <c r="E443" s="50">
        <v>0</v>
      </c>
      <c r="F443" s="50">
        <v>0</v>
      </c>
      <c r="G443" s="50">
        <v>0</v>
      </c>
      <c r="H443" s="50">
        <v>0</v>
      </c>
      <c r="I443" s="50">
        <v>0</v>
      </c>
      <c r="J443" s="51">
        <v>0</v>
      </c>
      <c r="K443" s="50">
        <v>0</v>
      </c>
      <c r="L443" s="72">
        <v>0</v>
      </c>
      <c r="M443" s="112"/>
      <c r="N443" s="114">
        <v>0</v>
      </c>
      <c r="O443" s="114">
        <v>0</v>
      </c>
      <c r="P443" s="114">
        <v>0</v>
      </c>
      <c r="Q443" s="114">
        <v>0</v>
      </c>
      <c r="R443" s="114">
        <v>0</v>
      </c>
      <c r="S443" s="47"/>
    </row>
    <row r="444" spans="1:19" ht="12.75" customHeight="1" x14ac:dyDescent="0.2">
      <c r="A444" s="253"/>
      <c r="B444" s="253"/>
      <c r="C444" s="53" t="s">
        <v>3</v>
      </c>
      <c r="D444" s="54">
        <v>9</v>
      </c>
      <c r="E444" s="55">
        <v>0</v>
      </c>
      <c r="F444" s="55">
        <v>0</v>
      </c>
      <c r="G444" s="55">
        <v>0</v>
      </c>
      <c r="H444" s="55">
        <v>0</v>
      </c>
      <c r="I444" s="55">
        <v>0</v>
      </c>
      <c r="J444" s="55">
        <v>0</v>
      </c>
      <c r="K444" s="56">
        <v>0</v>
      </c>
      <c r="L444" s="46">
        <v>0</v>
      </c>
      <c r="M444" s="111"/>
      <c r="N444" s="113">
        <v>0</v>
      </c>
      <c r="O444" s="113">
        <v>0</v>
      </c>
      <c r="P444" s="113"/>
      <c r="Q444" s="113">
        <v>0</v>
      </c>
      <c r="R444" s="113">
        <v>0</v>
      </c>
      <c r="S444" s="47"/>
    </row>
    <row r="445" spans="1:19" ht="9" customHeight="1" x14ac:dyDescent="0.2">
      <c r="A445" s="253"/>
      <c r="B445" s="253"/>
      <c r="C445" s="48" t="s">
        <v>4</v>
      </c>
      <c r="D445" s="49">
        <v>14</v>
      </c>
      <c r="E445" s="50">
        <v>0</v>
      </c>
      <c r="F445" s="50">
        <v>0</v>
      </c>
      <c r="G445" s="50">
        <v>0</v>
      </c>
      <c r="H445" s="50">
        <v>0</v>
      </c>
      <c r="I445" s="50">
        <v>0</v>
      </c>
      <c r="J445" s="51">
        <v>0</v>
      </c>
      <c r="K445" s="50">
        <v>0</v>
      </c>
      <c r="L445" s="72">
        <v>0</v>
      </c>
      <c r="M445" s="112"/>
      <c r="N445" s="114">
        <v>0</v>
      </c>
      <c r="O445" s="114">
        <v>0</v>
      </c>
      <c r="P445" s="114">
        <v>0</v>
      </c>
      <c r="Q445" s="114">
        <v>0</v>
      </c>
      <c r="R445" s="114">
        <v>0</v>
      </c>
      <c r="S445" s="47"/>
    </row>
    <row r="446" spans="1:19" ht="12.75" customHeight="1" x14ac:dyDescent="0.2">
      <c r="A446" s="253"/>
      <c r="B446" s="253"/>
      <c r="C446" s="53" t="s">
        <v>3</v>
      </c>
      <c r="D446" s="54">
        <v>15</v>
      </c>
      <c r="E446" s="55">
        <v>0</v>
      </c>
      <c r="F446" s="55">
        <v>0</v>
      </c>
      <c r="G446" s="55">
        <v>0</v>
      </c>
      <c r="H446" s="55">
        <v>0</v>
      </c>
      <c r="I446" s="55">
        <v>0</v>
      </c>
      <c r="J446" s="55">
        <v>0</v>
      </c>
      <c r="K446" s="56">
        <v>0</v>
      </c>
      <c r="L446" s="46">
        <v>0</v>
      </c>
      <c r="M446" s="111"/>
      <c r="N446" s="113">
        <v>0</v>
      </c>
      <c r="O446" s="113">
        <v>0</v>
      </c>
      <c r="P446" s="113"/>
      <c r="Q446" s="113">
        <v>0</v>
      </c>
      <c r="R446" s="113">
        <v>0</v>
      </c>
      <c r="S446" s="47"/>
    </row>
    <row r="447" spans="1:19" ht="9" customHeight="1" x14ac:dyDescent="0.2">
      <c r="A447" s="253"/>
      <c r="B447" s="253"/>
      <c r="C447" s="48" t="s">
        <v>4</v>
      </c>
      <c r="D447" s="49">
        <v>20</v>
      </c>
      <c r="E447" s="50">
        <v>0</v>
      </c>
      <c r="F447" s="50">
        <v>0</v>
      </c>
      <c r="G447" s="50">
        <v>0</v>
      </c>
      <c r="H447" s="50">
        <v>0</v>
      </c>
      <c r="I447" s="50">
        <v>0</v>
      </c>
      <c r="J447" s="51">
        <v>0</v>
      </c>
      <c r="K447" s="50">
        <v>0</v>
      </c>
      <c r="L447" s="72">
        <v>0</v>
      </c>
      <c r="M447" s="112"/>
      <c r="N447" s="114">
        <v>0</v>
      </c>
      <c r="O447" s="114">
        <v>0</v>
      </c>
      <c r="P447" s="114">
        <v>0</v>
      </c>
      <c r="Q447" s="114">
        <v>0</v>
      </c>
      <c r="R447" s="114">
        <v>0</v>
      </c>
      <c r="S447" s="47"/>
    </row>
    <row r="448" spans="1:19" ht="12.75" customHeight="1" x14ac:dyDescent="0.2">
      <c r="A448" s="253"/>
      <c r="B448" s="253"/>
      <c r="C448" s="53" t="s">
        <v>3</v>
      </c>
      <c r="D448" s="54">
        <v>21</v>
      </c>
      <c r="E448" s="55">
        <v>0</v>
      </c>
      <c r="F448" s="55">
        <v>0</v>
      </c>
      <c r="G448" s="55">
        <v>0</v>
      </c>
      <c r="H448" s="55">
        <v>0</v>
      </c>
      <c r="I448" s="55">
        <v>0</v>
      </c>
      <c r="J448" s="55">
        <v>0</v>
      </c>
      <c r="K448" s="56">
        <v>0</v>
      </c>
      <c r="L448" s="46">
        <v>0</v>
      </c>
      <c r="M448" s="111"/>
      <c r="N448" s="113">
        <v>0</v>
      </c>
      <c r="O448" s="113">
        <v>0</v>
      </c>
      <c r="P448" s="113"/>
      <c r="Q448" s="113">
        <v>0</v>
      </c>
      <c r="R448" s="113">
        <v>0</v>
      </c>
      <c r="S448" s="47"/>
    </row>
    <row r="449" spans="1:19" ht="9" customHeight="1" x14ac:dyDescent="0.2">
      <c r="A449" s="253"/>
      <c r="B449" s="253"/>
      <c r="C449" s="48" t="s">
        <v>4</v>
      </c>
      <c r="D449" s="49">
        <v>27</v>
      </c>
      <c r="E449" s="50">
        <v>0</v>
      </c>
      <c r="F449" s="50">
        <v>0</v>
      </c>
      <c r="G449" s="50">
        <v>0</v>
      </c>
      <c r="H449" s="50">
        <v>0</v>
      </c>
      <c r="I449" s="50">
        <v>0</v>
      </c>
      <c r="J449" s="51">
        <v>0</v>
      </c>
      <c r="K449" s="50">
        <v>0</v>
      </c>
      <c r="L449" s="72">
        <v>0</v>
      </c>
      <c r="M449" s="112"/>
      <c r="N449" s="114">
        <v>0</v>
      </c>
      <c r="O449" s="114">
        <v>0</v>
      </c>
      <c r="P449" s="114">
        <v>0</v>
      </c>
      <c r="Q449" s="114">
        <v>0</v>
      </c>
      <c r="R449" s="114">
        <v>0</v>
      </c>
      <c r="S449" s="47"/>
    </row>
    <row r="450" spans="1:19" ht="12.75" customHeight="1" x14ac:dyDescent="0.2">
      <c r="A450" s="253"/>
      <c r="B450" s="253"/>
      <c r="C450" s="53" t="s">
        <v>3</v>
      </c>
      <c r="D450" s="54">
        <v>28</v>
      </c>
      <c r="E450" s="55">
        <v>0</v>
      </c>
      <c r="F450" s="55">
        <v>0</v>
      </c>
      <c r="G450" s="55">
        <v>0</v>
      </c>
      <c r="H450" s="55">
        <v>0</v>
      </c>
      <c r="I450" s="55">
        <v>0</v>
      </c>
      <c r="J450" s="55">
        <v>0</v>
      </c>
      <c r="K450" s="56">
        <v>0</v>
      </c>
      <c r="L450" s="46">
        <v>0</v>
      </c>
      <c r="M450" s="111"/>
      <c r="N450" s="113">
        <v>0</v>
      </c>
      <c r="O450" s="113">
        <v>0</v>
      </c>
      <c r="P450" s="113"/>
      <c r="Q450" s="113">
        <v>0</v>
      </c>
      <c r="R450" s="113">
        <v>0</v>
      </c>
      <c r="S450" s="47"/>
    </row>
    <row r="451" spans="1:19" ht="9" customHeight="1" x14ac:dyDescent="0.2">
      <c r="A451" s="253"/>
      <c r="B451" s="253"/>
      <c r="C451" s="48" t="s">
        <v>4</v>
      </c>
      <c r="D451" s="49">
        <v>34</v>
      </c>
      <c r="E451" s="50">
        <v>0</v>
      </c>
      <c r="F451" s="50">
        <v>0</v>
      </c>
      <c r="G451" s="50">
        <v>0</v>
      </c>
      <c r="H451" s="50">
        <v>0</v>
      </c>
      <c r="I451" s="50">
        <v>0</v>
      </c>
      <c r="J451" s="51">
        <v>0</v>
      </c>
      <c r="K451" s="50">
        <v>0</v>
      </c>
      <c r="L451" s="72">
        <v>0</v>
      </c>
      <c r="M451" s="112"/>
      <c r="N451" s="114">
        <v>0</v>
      </c>
      <c r="O451" s="114">
        <v>0</v>
      </c>
      <c r="P451" s="114">
        <v>0</v>
      </c>
      <c r="Q451" s="114">
        <v>0</v>
      </c>
      <c r="R451" s="114">
        <v>0</v>
      </c>
      <c r="S451" s="47"/>
    </row>
    <row r="452" spans="1:19" ht="12.75" customHeight="1" x14ac:dyDescent="0.2">
      <c r="A452" s="253"/>
      <c r="B452" s="253"/>
      <c r="C452" s="53" t="s">
        <v>3</v>
      </c>
      <c r="D452" s="54">
        <v>35</v>
      </c>
      <c r="E452" s="55">
        <v>0</v>
      </c>
      <c r="F452" s="55">
        <v>0</v>
      </c>
      <c r="G452" s="55">
        <v>0</v>
      </c>
      <c r="H452" s="55">
        <v>0</v>
      </c>
      <c r="I452" s="55">
        <v>0</v>
      </c>
      <c r="J452" s="55">
        <v>0</v>
      </c>
      <c r="K452" s="56">
        <v>0</v>
      </c>
      <c r="L452" s="46">
        <v>0</v>
      </c>
      <c r="M452" s="111"/>
      <c r="N452" s="113">
        <v>0</v>
      </c>
      <c r="O452" s="113">
        <v>0</v>
      </c>
      <c r="P452" s="113"/>
      <c r="Q452" s="113">
        <v>0</v>
      </c>
      <c r="R452" s="113">
        <v>0</v>
      </c>
      <c r="S452" s="47"/>
    </row>
    <row r="453" spans="1:19" ht="9" customHeight="1" x14ac:dyDescent="0.2">
      <c r="A453" s="254"/>
      <c r="B453" s="254"/>
      <c r="C453" s="58" t="s">
        <v>4</v>
      </c>
      <c r="D453" s="59"/>
      <c r="E453" s="61">
        <v>0</v>
      </c>
      <c r="F453" s="61">
        <v>0</v>
      </c>
      <c r="G453" s="61">
        <v>0</v>
      </c>
      <c r="H453" s="61">
        <v>0</v>
      </c>
      <c r="I453" s="61">
        <v>0</v>
      </c>
      <c r="J453" s="60">
        <v>0</v>
      </c>
      <c r="K453" s="61">
        <v>0</v>
      </c>
      <c r="L453" s="72">
        <v>0</v>
      </c>
      <c r="M453" s="112"/>
      <c r="N453" s="114">
        <v>0</v>
      </c>
      <c r="O453" s="114">
        <v>0</v>
      </c>
      <c r="P453" s="114">
        <v>0</v>
      </c>
      <c r="Q453" s="114">
        <v>0</v>
      </c>
      <c r="R453" s="114">
        <v>0</v>
      </c>
      <c r="S453" s="47"/>
    </row>
    <row r="454" spans="1:19" ht="12.75" customHeight="1" x14ac:dyDescent="0.2">
      <c r="A454" s="239">
        <v>36708</v>
      </c>
      <c r="B454" s="239">
        <v>36769</v>
      </c>
      <c r="C454" s="42" t="s">
        <v>3</v>
      </c>
      <c r="D454" s="43">
        <v>0</v>
      </c>
      <c r="E454" s="44">
        <v>0</v>
      </c>
      <c r="F454" s="44">
        <v>0</v>
      </c>
      <c r="G454" s="44">
        <v>0</v>
      </c>
      <c r="H454" s="44">
        <v>0</v>
      </c>
      <c r="I454" s="44">
        <v>0</v>
      </c>
      <c r="J454" s="44">
        <v>0</v>
      </c>
      <c r="K454" s="45">
        <v>0</v>
      </c>
      <c r="L454" s="46">
        <v>0</v>
      </c>
      <c r="M454" s="111"/>
      <c r="N454" s="113">
        <v>0</v>
      </c>
      <c r="O454" s="113">
        <v>0</v>
      </c>
      <c r="P454" s="113"/>
      <c r="Q454" s="113">
        <v>0</v>
      </c>
      <c r="R454" s="113">
        <v>0</v>
      </c>
      <c r="S454" s="47"/>
    </row>
    <row r="455" spans="1:19" ht="9" customHeight="1" x14ac:dyDescent="0.2">
      <c r="A455" s="252"/>
      <c r="B455" s="252"/>
      <c r="C455" s="48" t="s">
        <v>4</v>
      </c>
      <c r="D455" s="49">
        <v>2</v>
      </c>
      <c r="E455" s="50">
        <v>0</v>
      </c>
      <c r="F455" s="50">
        <v>0</v>
      </c>
      <c r="G455" s="50">
        <v>0</v>
      </c>
      <c r="H455" s="50">
        <v>0</v>
      </c>
      <c r="I455" s="50">
        <v>0</v>
      </c>
      <c r="J455" s="51">
        <v>0</v>
      </c>
      <c r="K455" s="50">
        <v>0</v>
      </c>
      <c r="L455" s="72">
        <v>0</v>
      </c>
      <c r="M455" s="112"/>
      <c r="N455" s="114">
        <v>0</v>
      </c>
      <c r="O455" s="114">
        <v>0</v>
      </c>
      <c r="P455" s="114">
        <v>0</v>
      </c>
      <c r="Q455" s="114">
        <v>0</v>
      </c>
      <c r="R455" s="114">
        <v>0</v>
      </c>
      <c r="S455" s="47"/>
    </row>
    <row r="456" spans="1:19" ht="12.75" customHeight="1" x14ac:dyDescent="0.2">
      <c r="A456" s="253">
        <v>36708</v>
      </c>
      <c r="B456" s="253">
        <v>36769</v>
      </c>
      <c r="C456" s="53" t="s">
        <v>3</v>
      </c>
      <c r="D456" s="54">
        <v>3</v>
      </c>
      <c r="E456" s="55">
        <v>0</v>
      </c>
      <c r="F456" s="55">
        <v>0</v>
      </c>
      <c r="G456" s="55">
        <v>0</v>
      </c>
      <c r="H456" s="55">
        <v>0</v>
      </c>
      <c r="I456" s="55">
        <v>0</v>
      </c>
      <c r="J456" s="55">
        <v>0</v>
      </c>
      <c r="K456" s="56">
        <v>0</v>
      </c>
      <c r="L456" s="46">
        <v>0</v>
      </c>
      <c r="M456" s="111"/>
      <c r="N456" s="113">
        <v>0</v>
      </c>
      <c r="O456" s="113">
        <v>0</v>
      </c>
      <c r="P456" s="113"/>
      <c r="Q456" s="113">
        <v>0</v>
      </c>
      <c r="R456" s="113">
        <v>0</v>
      </c>
      <c r="S456" s="47"/>
    </row>
    <row r="457" spans="1:19" ht="9" customHeight="1" x14ac:dyDescent="0.2">
      <c r="A457" s="253"/>
      <c r="B457" s="253"/>
      <c r="C457" s="48" t="s">
        <v>4</v>
      </c>
      <c r="D457" s="49">
        <v>8</v>
      </c>
      <c r="E457" s="50">
        <v>0</v>
      </c>
      <c r="F457" s="50">
        <v>0</v>
      </c>
      <c r="G457" s="50">
        <v>0</v>
      </c>
      <c r="H457" s="50">
        <v>0</v>
      </c>
      <c r="I457" s="50">
        <v>0</v>
      </c>
      <c r="J457" s="51">
        <v>0</v>
      </c>
      <c r="K457" s="50">
        <v>0</v>
      </c>
      <c r="L457" s="72">
        <v>0</v>
      </c>
      <c r="M457" s="112"/>
      <c r="N457" s="114">
        <v>0</v>
      </c>
      <c r="O457" s="114">
        <v>0</v>
      </c>
      <c r="P457" s="114">
        <v>0</v>
      </c>
      <c r="Q457" s="114">
        <v>0</v>
      </c>
      <c r="R457" s="114">
        <v>0</v>
      </c>
      <c r="S457" s="47"/>
    </row>
    <row r="458" spans="1:19" ht="12.75" customHeight="1" x14ac:dyDescent="0.2">
      <c r="A458" s="253"/>
      <c r="B458" s="253"/>
      <c r="C458" s="53" t="s">
        <v>3</v>
      </c>
      <c r="D458" s="54">
        <v>9</v>
      </c>
      <c r="E458" s="55">
        <v>0</v>
      </c>
      <c r="F458" s="55">
        <v>0</v>
      </c>
      <c r="G458" s="55">
        <v>0</v>
      </c>
      <c r="H458" s="55">
        <v>0</v>
      </c>
      <c r="I458" s="55">
        <v>0</v>
      </c>
      <c r="J458" s="55">
        <v>0</v>
      </c>
      <c r="K458" s="56">
        <v>0</v>
      </c>
      <c r="L458" s="46">
        <v>0</v>
      </c>
      <c r="M458" s="111"/>
      <c r="N458" s="113">
        <v>0</v>
      </c>
      <c r="O458" s="113">
        <v>0</v>
      </c>
      <c r="P458" s="113"/>
      <c r="Q458" s="113">
        <v>0</v>
      </c>
      <c r="R458" s="113">
        <v>0</v>
      </c>
      <c r="S458" s="47"/>
    </row>
    <row r="459" spans="1:19" ht="9" customHeight="1" x14ac:dyDescent="0.2">
      <c r="A459" s="253"/>
      <c r="B459" s="253"/>
      <c r="C459" s="48" t="s">
        <v>4</v>
      </c>
      <c r="D459" s="49">
        <v>14</v>
      </c>
      <c r="E459" s="50">
        <v>0</v>
      </c>
      <c r="F459" s="50">
        <v>0</v>
      </c>
      <c r="G459" s="50">
        <v>0</v>
      </c>
      <c r="H459" s="50">
        <v>0</v>
      </c>
      <c r="I459" s="50">
        <v>0</v>
      </c>
      <c r="J459" s="51">
        <v>0</v>
      </c>
      <c r="K459" s="50">
        <v>0</v>
      </c>
      <c r="L459" s="72">
        <v>0</v>
      </c>
      <c r="M459" s="112"/>
      <c r="N459" s="114">
        <v>0</v>
      </c>
      <c r="O459" s="114">
        <v>0</v>
      </c>
      <c r="P459" s="114">
        <v>0</v>
      </c>
      <c r="Q459" s="114">
        <v>0</v>
      </c>
      <c r="R459" s="114">
        <v>0</v>
      </c>
      <c r="S459" s="47"/>
    </row>
    <row r="460" spans="1:19" ht="12.75" customHeight="1" x14ac:dyDescent="0.2">
      <c r="A460" s="253"/>
      <c r="B460" s="253"/>
      <c r="C460" s="53" t="s">
        <v>3</v>
      </c>
      <c r="D460" s="54">
        <v>15</v>
      </c>
      <c r="E460" s="55">
        <v>0</v>
      </c>
      <c r="F460" s="55">
        <v>0</v>
      </c>
      <c r="G460" s="55">
        <v>0</v>
      </c>
      <c r="H460" s="55">
        <v>0</v>
      </c>
      <c r="I460" s="55">
        <v>0</v>
      </c>
      <c r="J460" s="55">
        <v>0</v>
      </c>
      <c r="K460" s="56">
        <v>0</v>
      </c>
      <c r="L460" s="46">
        <v>0</v>
      </c>
      <c r="M460" s="111"/>
      <c r="N460" s="113">
        <v>0</v>
      </c>
      <c r="O460" s="113">
        <v>0</v>
      </c>
      <c r="P460" s="113"/>
      <c r="Q460" s="113">
        <v>0</v>
      </c>
      <c r="R460" s="113">
        <v>0</v>
      </c>
      <c r="S460" s="47"/>
    </row>
    <row r="461" spans="1:19" ht="9" customHeight="1" x14ac:dyDescent="0.2">
      <c r="A461" s="253"/>
      <c r="B461" s="253"/>
      <c r="C461" s="48" t="s">
        <v>4</v>
      </c>
      <c r="D461" s="49">
        <v>20</v>
      </c>
      <c r="E461" s="50">
        <v>0</v>
      </c>
      <c r="F461" s="50">
        <v>0</v>
      </c>
      <c r="G461" s="50">
        <v>0</v>
      </c>
      <c r="H461" s="50">
        <v>0</v>
      </c>
      <c r="I461" s="50">
        <v>0</v>
      </c>
      <c r="J461" s="51">
        <v>0</v>
      </c>
      <c r="K461" s="50">
        <v>0</v>
      </c>
      <c r="L461" s="72">
        <v>0</v>
      </c>
      <c r="M461" s="112"/>
      <c r="N461" s="114">
        <v>0</v>
      </c>
      <c r="O461" s="114">
        <v>0</v>
      </c>
      <c r="P461" s="114">
        <v>0</v>
      </c>
      <c r="Q461" s="114">
        <v>0</v>
      </c>
      <c r="R461" s="114">
        <v>0</v>
      </c>
      <c r="S461" s="47"/>
    </row>
    <row r="462" spans="1:19" ht="12.75" customHeight="1" x14ac:dyDescent="0.2">
      <c r="A462" s="253"/>
      <c r="B462" s="253"/>
      <c r="C462" s="53" t="s">
        <v>3</v>
      </c>
      <c r="D462" s="54">
        <v>21</v>
      </c>
      <c r="E462" s="55">
        <v>0</v>
      </c>
      <c r="F462" s="55">
        <v>0</v>
      </c>
      <c r="G462" s="55">
        <v>0</v>
      </c>
      <c r="H462" s="55">
        <v>0</v>
      </c>
      <c r="I462" s="55">
        <v>0</v>
      </c>
      <c r="J462" s="55">
        <v>0</v>
      </c>
      <c r="K462" s="56">
        <v>0</v>
      </c>
      <c r="L462" s="46">
        <v>0</v>
      </c>
      <c r="M462" s="111"/>
      <c r="N462" s="113">
        <v>0</v>
      </c>
      <c r="O462" s="113">
        <v>0</v>
      </c>
      <c r="P462" s="113"/>
      <c r="Q462" s="113">
        <v>0</v>
      </c>
      <c r="R462" s="113">
        <v>0</v>
      </c>
      <c r="S462" s="47"/>
    </row>
    <row r="463" spans="1:19" ht="9" customHeight="1" x14ac:dyDescent="0.2">
      <c r="A463" s="253"/>
      <c r="B463" s="253"/>
      <c r="C463" s="48" t="s">
        <v>4</v>
      </c>
      <c r="D463" s="49">
        <v>27</v>
      </c>
      <c r="E463" s="50">
        <v>0</v>
      </c>
      <c r="F463" s="50">
        <v>0</v>
      </c>
      <c r="G463" s="50">
        <v>0</v>
      </c>
      <c r="H463" s="50">
        <v>0</v>
      </c>
      <c r="I463" s="50">
        <v>0</v>
      </c>
      <c r="J463" s="51">
        <v>0</v>
      </c>
      <c r="K463" s="50">
        <v>0</v>
      </c>
      <c r="L463" s="72">
        <v>0</v>
      </c>
      <c r="M463" s="112"/>
      <c r="N463" s="114">
        <v>0</v>
      </c>
      <c r="O463" s="114">
        <v>0</v>
      </c>
      <c r="P463" s="114">
        <v>0</v>
      </c>
      <c r="Q463" s="114">
        <v>0</v>
      </c>
      <c r="R463" s="114">
        <v>0</v>
      </c>
      <c r="S463" s="47"/>
    </row>
    <row r="464" spans="1:19" ht="12.75" customHeight="1" x14ac:dyDescent="0.2">
      <c r="A464" s="253"/>
      <c r="B464" s="253"/>
      <c r="C464" s="53" t="s">
        <v>3</v>
      </c>
      <c r="D464" s="54">
        <v>28</v>
      </c>
      <c r="E464" s="55">
        <v>0</v>
      </c>
      <c r="F464" s="55">
        <v>0</v>
      </c>
      <c r="G464" s="55">
        <v>0</v>
      </c>
      <c r="H464" s="55">
        <v>0</v>
      </c>
      <c r="I464" s="55">
        <v>0</v>
      </c>
      <c r="J464" s="55">
        <v>0</v>
      </c>
      <c r="K464" s="56">
        <v>0</v>
      </c>
      <c r="L464" s="46">
        <v>0</v>
      </c>
      <c r="M464" s="111"/>
      <c r="N464" s="113">
        <v>0</v>
      </c>
      <c r="O464" s="113">
        <v>0</v>
      </c>
      <c r="P464" s="113"/>
      <c r="Q464" s="113">
        <v>0</v>
      </c>
      <c r="R464" s="113">
        <v>0</v>
      </c>
      <c r="S464" s="47"/>
    </row>
    <row r="465" spans="1:19" ht="9" customHeight="1" x14ac:dyDescent="0.2">
      <c r="A465" s="253"/>
      <c r="B465" s="253"/>
      <c r="C465" s="48" t="s">
        <v>4</v>
      </c>
      <c r="D465" s="49">
        <v>34</v>
      </c>
      <c r="E465" s="50">
        <v>0</v>
      </c>
      <c r="F465" s="50">
        <v>0</v>
      </c>
      <c r="G465" s="50">
        <v>0</v>
      </c>
      <c r="H465" s="50">
        <v>0</v>
      </c>
      <c r="I465" s="50">
        <v>0</v>
      </c>
      <c r="J465" s="51">
        <v>0</v>
      </c>
      <c r="K465" s="50">
        <v>0</v>
      </c>
      <c r="L465" s="72">
        <v>0</v>
      </c>
      <c r="M465" s="112"/>
      <c r="N465" s="114">
        <v>0</v>
      </c>
      <c r="O465" s="114">
        <v>0</v>
      </c>
      <c r="P465" s="114">
        <v>0</v>
      </c>
      <c r="Q465" s="114">
        <v>0</v>
      </c>
      <c r="R465" s="114">
        <v>0</v>
      </c>
      <c r="S465" s="47"/>
    </row>
    <row r="466" spans="1:19" ht="12.75" customHeight="1" x14ac:dyDescent="0.2">
      <c r="A466" s="253"/>
      <c r="B466" s="253"/>
      <c r="C466" s="53" t="s">
        <v>3</v>
      </c>
      <c r="D466" s="54">
        <v>35</v>
      </c>
      <c r="E466" s="55">
        <v>0</v>
      </c>
      <c r="F466" s="55">
        <v>0</v>
      </c>
      <c r="G466" s="55">
        <v>0</v>
      </c>
      <c r="H466" s="55">
        <v>0</v>
      </c>
      <c r="I466" s="55">
        <v>0</v>
      </c>
      <c r="J466" s="55">
        <v>0</v>
      </c>
      <c r="K466" s="56">
        <v>0</v>
      </c>
      <c r="L466" s="46">
        <v>0</v>
      </c>
      <c r="M466" s="111"/>
      <c r="N466" s="113">
        <v>0</v>
      </c>
      <c r="O466" s="113">
        <v>0</v>
      </c>
      <c r="P466" s="113"/>
      <c r="Q466" s="113">
        <v>0</v>
      </c>
      <c r="R466" s="113">
        <v>0</v>
      </c>
      <c r="S466" s="47"/>
    </row>
    <row r="467" spans="1:19" ht="9" customHeight="1" x14ac:dyDescent="0.2">
      <c r="A467" s="254"/>
      <c r="B467" s="254"/>
      <c r="C467" s="58" t="s">
        <v>4</v>
      </c>
      <c r="D467" s="59"/>
      <c r="E467" s="61">
        <v>0</v>
      </c>
      <c r="F467" s="61">
        <v>0</v>
      </c>
      <c r="G467" s="61">
        <v>0</v>
      </c>
      <c r="H467" s="61">
        <v>0</v>
      </c>
      <c r="I467" s="61">
        <v>0</v>
      </c>
      <c r="J467" s="60">
        <v>0</v>
      </c>
      <c r="K467" s="61">
        <v>0</v>
      </c>
      <c r="L467" s="72">
        <v>0</v>
      </c>
      <c r="M467" s="112"/>
      <c r="N467" s="114">
        <v>0</v>
      </c>
      <c r="O467" s="114">
        <v>0</v>
      </c>
      <c r="P467" s="114">
        <v>0</v>
      </c>
      <c r="Q467" s="114">
        <v>0</v>
      </c>
      <c r="R467" s="114">
        <v>0</v>
      </c>
      <c r="S467" s="47"/>
    </row>
    <row r="468" spans="1:19" ht="12.75" customHeight="1" x14ac:dyDescent="0.2">
      <c r="A468" s="239">
        <v>36770</v>
      </c>
      <c r="B468" s="239">
        <v>36891</v>
      </c>
      <c r="C468" s="42" t="s">
        <v>3</v>
      </c>
      <c r="D468" s="43">
        <v>0</v>
      </c>
      <c r="E468" s="44">
        <v>11355.34</v>
      </c>
      <c r="F468" s="44">
        <v>0</v>
      </c>
      <c r="G468" s="44">
        <v>0</v>
      </c>
      <c r="H468" s="44">
        <v>6641.4</v>
      </c>
      <c r="I468" s="44">
        <v>0</v>
      </c>
      <c r="J468" s="44">
        <v>1499.73</v>
      </c>
      <c r="K468" s="45">
        <v>17996.740000000002</v>
      </c>
      <c r="L468" s="46">
        <v>19496.47</v>
      </c>
      <c r="M468" s="111"/>
      <c r="N468" s="113">
        <v>17996.740000000002</v>
      </c>
      <c r="O468" s="113">
        <v>11355.34</v>
      </c>
      <c r="P468" s="113"/>
      <c r="Q468" s="113">
        <v>21540.43</v>
      </c>
      <c r="R468" s="113">
        <v>20040.7</v>
      </c>
      <c r="S468" s="47"/>
    </row>
    <row r="469" spans="1:19" ht="9" customHeight="1" x14ac:dyDescent="0.2">
      <c r="A469" s="252"/>
      <c r="B469" s="252"/>
      <c r="C469" s="48" t="s">
        <v>4</v>
      </c>
      <c r="D469" s="49">
        <v>2</v>
      </c>
      <c r="E469" s="50">
        <v>21987004</v>
      </c>
      <c r="F469" s="50">
        <v>0</v>
      </c>
      <c r="G469" s="50">
        <v>0</v>
      </c>
      <c r="H469" s="50">
        <v>12859544</v>
      </c>
      <c r="I469" s="50">
        <v>0</v>
      </c>
      <c r="J469" s="51">
        <v>2903882</v>
      </c>
      <c r="K469" s="50">
        <v>34846548</v>
      </c>
      <c r="L469" s="72">
        <v>37750430</v>
      </c>
      <c r="M469" s="112"/>
      <c r="N469" s="114">
        <v>34846548</v>
      </c>
      <c r="O469" s="114">
        <v>21987004</v>
      </c>
      <c r="P469" s="114">
        <v>0</v>
      </c>
      <c r="Q469" s="114">
        <v>41708088</v>
      </c>
      <c r="R469" s="114">
        <v>38804206</v>
      </c>
      <c r="S469" s="47"/>
    </row>
    <row r="470" spans="1:19" ht="12.75" customHeight="1" x14ac:dyDescent="0.2">
      <c r="A470" s="253">
        <v>36770</v>
      </c>
      <c r="B470" s="253">
        <v>36891</v>
      </c>
      <c r="C470" s="53" t="s">
        <v>3</v>
      </c>
      <c r="D470" s="54">
        <v>3</v>
      </c>
      <c r="E470" s="55">
        <v>11877.47</v>
      </c>
      <c r="F470" s="55">
        <v>0</v>
      </c>
      <c r="G470" s="55">
        <v>0</v>
      </c>
      <c r="H470" s="55">
        <v>6641.4</v>
      </c>
      <c r="I470" s="55">
        <v>0</v>
      </c>
      <c r="J470" s="55">
        <v>1543.24</v>
      </c>
      <c r="K470" s="56">
        <v>18518.87</v>
      </c>
      <c r="L470" s="46">
        <v>20062.11</v>
      </c>
      <c r="M470" s="111"/>
      <c r="N470" s="113">
        <v>18518.87</v>
      </c>
      <c r="O470" s="113">
        <v>11877.47</v>
      </c>
      <c r="P470" s="113"/>
      <c r="Q470" s="113">
        <v>22200.05</v>
      </c>
      <c r="R470" s="113">
        <v>20656.810000000001</v>
      </c>
      <c r="S470" s="47"/>
    </row>
    <row r="471" spans="1:19" ht="9" customHeight="1" x14ac:dyDescent="0.2">
      <c r="A471" s="253"/>
      <c r="B471" s="253"/>
      <c r="C471" s="48" t="s">
        <v>4</v>
      </c>
      <c r="D471" s="49">
        <v>8</v>
      </c>
      <c r="E471" s="50">
        <v>22997989</v>
      </c>
      <c r="F471" s="50">
        <v>0</v>
      </c>
      <c r="G471" s="50">
        <v>0</v>
      </c>
      <c r="H471" s="50">
        <v>12859544</v>
      </c>
      <c r="I471" s="50">
        <v>0</v>
      </c>
      <c r="J471" s="51">
        <v>2988129</v>
      </c>
      <c r="K471" s="50">
        <v>35857532</v>
      </c>
      <c r="L471" s="72">
        <v>38845662</v>
      </c>
      <c r="M471" s="112"/>
      <c r="N471" s="114">
        <v>35857532</v>
      </c>
      <c r="O471" s="114">
        <v>22997989</v>
      </c>
      <c r="P471" s="114">
        <v>0</v>
      </c>
      <c r="Q471" s="114">
        <v>42985291</v>
      </c>
      <c r="R471" s="114">
        <v>39997161</v>
      </c>
      <c r="S471" s="47"/>
    </row>
    <row r="472" spans="1:19" ht="12.75" customHeight="1" x14ac:dyDescent="0.2">
      <c r="A472" s="253"/>
      <c r="B472" s="253"/>
      <c r="C472" s="53" t="s">
        <v>3</v>
      </c>
      <c r="D472" s="54">
        <v>9</v>
      </c>
      <c r="E472" s="55">
        <v>13502.76</v>
      </c>
      <c r="F472" s="55">
        <v>0</v>
      </c>
      <c r="G472" s="55">
        <v>0</v>
      </c>
      <c r="H472" s="55">
        <v>6641.4</v>
      </c>
      <c r="I472" s="55">
        <v>0</v>
      </c>
      <c r="J472" s="55">
        <v>1678.68</v>
      </c>
      <c r="K472" s="56">
        <v>20144.16</v>
      </c>
      <c r="L472" s="46">
        <v>21822.84</v>
      </c>
      <c r="M472" s="111"/>
      <c r="N472" s="113">
        <v>20144.16</v>
      </c>
      <c r="O472" s="113">
        <v>13502.76</v>
      </c>
      <c r="P472" s="113"/>
      <c r="Q472" s="113">
        <v>24253.34</v>
      </c>
      <c r="R472" s="113">
        <v>22574.66</v>
      </c>
      <c r="S472" s="47"/>
    </row>
    <row r="473" spans="1:19" ht="9" customHeight="1" x14ac:dyDescent="0.2">
      <c r="A473" s="253"/>
      <c r="B473" s="253"/>
      <c r="C473" s="48" t="s">
        <v>4</v>
      </c>
      <c r="D473" s="49">
        <v>14</v>
      </c>
      <c r="E473" s="50">
        <v>26144989</v>
      </c>
      <c r="F473" s="50">
        <v>0</v>
      </c>
      <c r="G473" s="50">
        <v>0</v>
      </c>
      <c r="H473" s="50">
        <v>12859544</v>
      </c>
      <c r="I473" s="50">
        <v>0</v>
      </c>
      <c r="J473" s="51">
        <v>3250378</v>
      </c>
      <c r="K473" s="50">
        <v>39004533</v>
      </c>
      <c r="L473" s="72">
        <v>42254910</v>
      </c>
      <c r="M473" s="112"/>
      <c r="N473" s="114">
        <v>39004533</v>
      </c>
      <c r="O473" s="114">
        <v>26144989</v>
      </c>
      <c r="P473" s="114">
        <v>0</v>
      </c>
      <c r="Q473" s="114">
        <v>46961015</v>
      </c>
      <c r="R473" s="114">
        <v>43710637</v>
      </c>
      <c r="S473" s="47"/>
    </row>
    <row r="474" spans="1:19" ht="12.75" customHeight="1" x14ac:dyDescent="0.2">
      <c r="A474" s="253"/>
      <c r="B474" s="253"/>
      <c r="C474" s="53" t="s">
        <v>3</v>
      </c>
      <c r="D474" s="54">
        <v>15</v>
      </c>
      <c r="E474" s="55">
        <v>15398.68</v>
      </c>
      <c r="F474" s="55">
        <v>0</v>
      </c>
      <c r="G474" s="55">
        <v>0</v>
      </c>
      <c r="H474" s="55">
        <v>6641.4</v>
      </c>
      <c r="I474" s="55">
        <v>0</v>
      </c>
      <c r="J474" s="55">
        <v>1836.67</v>
      </c>
      <c r="K474" s="56">
        <v>22040.080000000002</v>
      </c>
      <c r="L474" s="46">
        <v>23876.75</v>
      </c>
      <c r="M474" s="111"/>
      <c r="N474" s="113">
        <v>22040.080000000002</v>
      </c>
      <c r="O474" s="113">
        <v>15398.68</v>
      </c>
      <c r="P474" s="113"/>
      <c r="Q474" s="113">
        <v>26648.51</v>
      </c>
      <c r="R474" s="113">
        <v>24811.84</v>
      </c>
      <c r="S474" s="47"/>
    </row>
    <row r="475" spans="1:19" ht="9" customHeight="1" x14ac:dyDescent="0.2">
      <c r="A475" s="253"/>
      <c r="B475" s="253"/>
      <c r="C475" s="48" t="s">
        <v>4</v>
      </c>
      <c r="D475" s="49">
        <v>20</v>
      </c>
      <c r="E475" s="50">
        <v>29816002</v>
      </c>
      <c r="F475" s="50">
        <v>0</v>
      </c>
      <c r="G475" s="50">
        <v>0</v>
      </c>
      <c r="H475" s="50">
        <v>12859544</v>
      </c>
      <c r="I475" s="50">
        <v>0</v>
      </c>
      <c r="J475" s="51">
        <v>3556289</v>
      </c>
      <c r="K475" s="50">
        <v>42675546</v>
      </c>
      <c r="L475" s="72">
        <v>46231835</v>
      </c>
      <c r="M475" s="112"/>
      <c r="N475" s="114">
        <v>42675546</v>
      </c>
      <c r="O475" s="114">
        <v>29816002</v>
      </c>
      <c r="P475" s="114">
        <v>0</v>
      </c>
      <c r="Q475" s="114">
        <v>51598710</v>
      </c>
      <c r="R475" s="114">
        <v>48042421</v>
      </c>
      <c r="S475" s="47"/>
    </row>
    <row r="476" spans="1:19" ht="12.75" customHeight="1" x14ac:dyDescent="0.2">
      <c r="A476" s="253"/>
      <c r="B476" s="253"/>
      <c r="C476" s="53" t="s">
        <v>3</v>
      </c>
      <c r="D476" s="54">
        <v>21</v>
      </c>
      <c r="E476" s="55">
        <v>17423.189999999999</v>
      </c>
      <c r="F476" s="55">
        <v>0</v>
      </c>
      <c r="G476" s="55">
        <v>0</v>
      </c>
      <c r="H476" s="55">
        <v>6641.4</v>
      </c>
      <c r="I476" s="55">
        <v>0</v>
      </c>
      <c r="J476" s="55">
        <v>2005.38</v>
      </c>
      <c r="K476" s="56">
        <v>24064.59</v>
      </c>
      <c r="L476" s="46">
        <v>26069.97</v>
      </c>
      <c r="M476" s="111"/>
      <c r="N476" s="113">
        <v>24064.59</v>
      </c>
      <c r="O476" s="113">
        <v>17423.189999999999</v>
      </c>
      <c r="P476" s="113"/>
      <c r="Q476" s="113">
        <v>29206.14</v>
      </c>
      <c r="R476" s="113">
        <v>27200.76</v>
      </c>
      <c r="S476" s="47"/>
    </row>
    <row r="477" spans="1:19" ht="9" customHeight="1" x14ac:dyDescent="0.2">
      <c r="A477" s="253"/>
      <c r="B477" s="253"/>
      <c r="C477" s="48" t="s">
        <v>4</v>
      </c>
      <c r="D477" s="49">
        <v>27</v>
      </c>
      <c r="E477" s="50">
        <v>33736000</v>
      </c>
      <c r="F477" s="50">
        <v>0</v>
      </c>
      <c r="G477" s="50">
        <v>0</v>
      </c>
      <c r="H477" s="50">
        <v>12859544</v>
      </c>
      <c r="I477" s="50">
        <v>0</v>
      </c>
      <c r="J477" s="51">
        <v>3882957</v>
      </c>
      <c r="K477" s="50">
        <v>46595544</v>
      </c>
      <c r="L477" s="72">
        <v>50478501</v>
      </c>
      <c r="M477" s="112"/>
      <c r="N477" s="114">
        <v>46595544</v>
      </c>
      <c r="O477" s="114">
        <v>33736000</v>
      </c>
      <c r="P477" s="114">
        <v>0</v>
      </c>
      <c r="Q477" s="114">
        <v>56550973</v>
      </c>
      <c r="R477" s="114">
        <v>52668016</v>
      </c>
      <c r="S477" s="47"/>
    </row>
    <row r="478" spans="1:19" ht="12.75" customHeight="1" x14ac:dyDescent="0.2">
      <c r="A478" s="253"/>
      <c r="B478" s="253"/>
      <c r="C478" s="53" t="s">
        <v>3</v>
      </c>
      <c r="D478" s="54">
        <v>28</v>
      </c>
      <c r="E478" s="55">
        <v>19510.71</v>
      </c>
      <c r="F478" s="55">
        <v>0</v>
      </c>
      <c r="G478" s="55">
        <v>0</v>
      </c>
      <c r="H478" s="55">
        <v>6641.4</v>
      </c>
      <c r="I478" s="55">
        <v>0</v>
      </c>
      <c r="J478" s="55">
        <v>2179.34</v>
      </c>
      <c r="K478" s="56">
        <v>26152.11</v>
      </c>
      <c r="L478" s="46">
        <v>28331.45</v>
      </c>
      <c r="M478" s="111"/>
      <c r="N478" s="113">
        <v>26152.11</v>
      </c>
      <c r="O478" s="113">
        <v>19510.71</v>
      </c>
      <c r="P478" s="113"/>
      <c r="Q478" s="113">
        <v>31843.38</v>
      </c>
      <c r="R478" s="113">
        <v>29664.04</v>
      </c>
      <c r="S478" s="47"/>
    </row>
    <row r="479" spans="1:19" ht="9" customHeight="1" x14ac:dyDescent="0.2">
      <c r="A479" s="253"/>
      <c r="B479" s="253"/>
      <c r="C479" s="48" t="s">
        <v>4</v>
      </c>
      <c r="D479" s="49">
        <v>34</v>
      </c>
      <c r="E479" s="50">
        <v>37778002</v>
      </c>
      <c r="F479" s="50">
        <v>0</v>
      </c>
      <c r="G479" s="50">
        <v>0</v>
      </c>
      <c r="H479" s="50">
        <v>12859544</v>
      </c>
      <c r="I479" s="50">
        <v>0</v>
      </c>
      <c r="J479" s="51">
        <v>4219791</v>
      </c>
      <c r="K479" s="50">
        <v>50637546</v>
      </c>
      <c r="L479" s="72">
        <v>54857337</v>
      </c>
      <c r="M479" s="112"/>
      <c r="N479" s="114">
        <v>50637546</v>
      </c>
      <c r="O479" s="114">
        <v>37778002</v>
      </c>
      <c r="P479" s="114">
        <v>0</v>
      </c>
      <c r="Q479" s="114">
        <v>61657381</v>
      </c>
      <c r="R479" s="114">
        <v>57437591</v>
      </c>
      <c r="S479" s="47"/>
    </row>
    <row r="480" spans="1:19" ht="12.75" customHeight="1" x14ac:dyDescent="0.2">
      <c r="A480" s="253"/>
      <c r="B480" s="253"/>
      <c r="C480" s="53" t="s">
        <v>3</v>
      </c>
      <c r="D480" s="54">
        <v>35</v>
      </c>
      <c r="E480" s="55">
        <v>21534.19</v>
      </c>
      <c r="F480" s="55">
        <v>0</v>
      </c>
      <c r="G480" s="55">
        <v>0</v>
      </c>
      <c r="H480" s="55">
        <v>6641.4</v>
      </c>
      <c r="I480" s="55">
        <v>0</v>
      </c>
      <c r="J480" s="55">
        <v>2347.9699999999998</v>
      </c>
      <c r="K480" s="56">
        <v>28175.59</v>
      </c>
      <c r="L480" s="46">
        <v>30523.56</v>
      </c>
      <c r="M480" s="111"/>
      <c r="N480" s="113">
        <v>28175.59</v>
      </c>
      <c r="O480" s="113">
        <v>21534.19</v>
      </c>
      <c r="P480" s="113"/>
      <c r="Q480" s="113">
        <v>34399.71</v>
      </c>
      <c r="R480" s="113">
        <v>32051.74</v>
      </c>
      <c r="S480" s="47"/>
    </row>
    <row r="481" spans="1:19" ht="9" customHeight="1" x14ac:dyDescent="0.2">
      <c r="A481" s="254"/>
      <c r="B481" s="254"/>
      <c r="C481" s="58" t="s">
        <v>4</v>
      </c>
      <c r="D481" s="59"/>
      <c r="E481" s="61">
        <v>41696006</v>
      </c>
      <c r="F481" s="61">
        <v>0</v>
      </c>
      <c r="G481" s="61">
        <v>0</v>
      </c>
      <c r="H481" s="61">
        <v>12859544</v>
      </c>
      <c r="I481" s="61">
        <v>0</v>
      </c>
      <c r="J481" s="60">
        <v>4546304</v>
      </c>
      <c r="K481" s="61">
        <v>54555550</v>
      </c>
      <c r="L481" s="72">
        <v>59101854</v>
      </c>
      <c r="M481" s="112"/>
      <c r="N481" s="114">
        <v>54555550</v>
      </c>
      <c r="O481" s="114">
        <v>41696006</v>
      </c>
      <c r="P481" s="114">
        <v>0</v>
      </c>
      <c r="Q481" s="114">
        <v>66607126</v>
      </c>
      <c r="R481" s="114">
        <v>62060823</v>
      </c>
      <c r="S481" s="47"/>
    </row>
    <row r="482" spans="1:19" ht="12.75" customHeight="1" x14ac:dyDescent="0.2">
      <c r="A482" s="239">
        <v>36892</v>
      </c>
      <c r="B482" s="239">
        <v>37256</v>
      </c>
      <c r="C482" s="42" t="s">
        <v>3</v>
      </c>
      <c r="D482" s="43">
        <v>0</v>
      </c>
      <c r="E482" s="44">
        <v>11714.79</v>
      </c>
      <c r="F482" s="44">
        <v>0</v>
      </c>
      <c r="G482" s="44">
        <v>0</v>
      </c>
      <c r="H482" s="44">
        <v>6641.4</v>
      </c>
      <c r="I482" s="44">
        <v>0</v>
      </c>
      <c r="J482" s="44">
        <v>1529.68</v>
      </c>
      <c r="K482" s="45">
        <v>18356.189999999999</v>
      </c>
      <c r="L482" s="46">
        <v>19885.87</v>
      </c>
      <c r="M482" s="111"/>
      <c r="N482" s="113">
        <v>18356.189999999999</v>
      </c>
      <c r="O482" s="113">
        <v>11714.79</v>
      </c>
      <c r="P482" s="125"/>
      <c r="Q482" s="113">
        <v>21994.53</v>
      </c>
      <c r="R482" s="113">
        <v>20464.849999999999</v>
      </c>
      <c r="S482" s="47"/>
    </row>
    <row r="483" spans="1:19" ht="9" customHeight="1" x14ac:dyDescent="0.2">
      <c r="A483" s="252"/>
      <c r="B483" s="252"/>
      <c r="C483" s="48" t="s">
        <v>4</v>
      </c>
      <c r="D483" s="49">
        <v>2</v>
      </c>
      <c r="E483" s="50">
        <v>22682996</v>
      </c>
      <c r="F483" s="50">
        <v>0</v>
      </c>
      <c r="G483" s="50">
        <v>0</v>
      </c>
      <c r="H483" s="50">
        <v>12859544</v>
      </c>
      <c r="I483" s="50">
        <v>0</v>
      </c>
      <c r="J483" s="51">
        <v>2961873</v>
      </c>
      <c r="K483" s="50">
        <v>35542540</v>
      </c>
      <c r="L483" s="72">
        <v>38504414</v>
      </c>
      <c r="M483" s="112"/>
      <c r="N483" s="114">
        <v>35542540</v>
      </c>
      <c r="O483" s="114">
        <v>22682996</v>
      </c>
      <c r="P483" s="126"/>
      <c r="Q483" s="114">
        <v>42587349</v>
      </c>
      <c r="R483" s="114">
        <v>39625475</v>
      </c>
      <c r="S483" s="47"/>
    </row>
    <row r="484" spans="1:19" ht="12.75" customHeight="1" x14ac:dyDescent="0.2">
      <c r="A484" s="253">
        <v>36892</v>
      </c>
      <c r="B484" s="253">
        <v>37256</v>
      </c>
      <c r="C484" s="53" t="s">
        <v>3</v>
      </c>
      <c r="D484" s="54">
        <v>3</v>
      </c>
      <c r="E484" s="55">
        <v>12249.32</v>
      </c>
      <c r="F484" s="55">
        <v>0</v>
      </c>
      <c r="G484" s="55">
        <v>0</v>
      </c>
      <c r="H484" s="55">
        <v>6641.4</v>
      </c>
      <c r="I484" s="55">
        <v>0</v>
      </c>
      <c r="J484" s="55">
        <v>1574.23</v>
      </c>
      <c r="K484" s="56">
        <v>18890.72</v>
      </c>
      <c r="L484" s="46">
        <v>20464.95</v>
      </c>
      <c r="M484" s="111"/>
      <c r="N484" s="113">
        <v>18890.72</v>
      </c>
      <c r="O484" s="113">
        <v>12249.32</v>
      </c>
      <c r="P484" s="125"/>
      <c r="Q484" s="113">
        <v>22669.83</v>
      </c>
      <c r="R484" s="113">
        <v>21095.599999999999</v>
      </c>
      <c r="S484" s="47"/>
    </row>
    <row r="485" spans="1:19" ht="9" customHeight="1" x14ac:dyDescent="0.2">
      <c r="A485" s="253"/>
      <c r="B485" s="253"/>
      <c r="C485" s="48" t="s">
        <v>4</v>
      </c>
      <c r="D485" s="49">
        <v>8</v>
      </c>
      <c r="E485" s="50">
        <v>23717991</v>
      </c>
      <c r="F485" s="50">
        <v>0</v>
      </c>
      <c r="G485" s="50">
        <v>0</v>
      </c>
      <c r="H485" s="50">
        <v>12859544</v>
      </c>
      <c r="I485" s="50">
        <v>0</v>
      </c>
      <c r="J485" s="51">
        <v>3048134</v>
      </c>
      <c r="K485" s="50">
        <v>36577534</v>
      </c>
      <c r="L485" s="72">
        <v>39625669</v>
      </c>
      <c r="M485" s="112"/>
      <c r="N485" s="114">
        <v>36577534</v>
      </c>
      <c r="O485" s="114">
        <v>23717991</v>
      </c>
      <c r="P485" s="126"/>
      <c r="Q485" s="114">
        <v>43894912</v>
      </c>
      <c r="R485" s="114">
        <v>40846777</v>
      </c>
      <c r="S485" s="47"/>
    </row>
    <row r="486" spans="1:19" ht="12.75" customHeight="1" x14ac:dyDescent="0.2">
      <c r="A486" s="253"/>
      <c r="B486" s="253"/>
      <c r="C486" s="53" t="s">
        <v>3</v>
      </c>
      <c r="D486" s="54">
        <v>9</v>
      </c>
      <c r="E486" s="55">
        <v>13905.6</v>
      </c>
      <c r="F486" s="55">
        <v>0</v>
      </c>
      <c r="G486" s="55">
        <v>0</v>
      </c>
      <c r="H486" s="55">
        <v>6641.4</v>
      </c>
      <c r="I486" s="55">
        <v>0</v>
      </c>
      <c r="J486" s="55">
        <v>1712.25</v>
      </c>
      <c r="K486" s="56">
        <v>20547</v>
      </c>
      <c r="L486" s="46">
        <v>22259.25</v>
      </c>
      <c r="M486" s="111"/>
      <c r="N486" s="113">
        <v>20547</v>
      </c>
      <c r="O486" s="113">
        <v>13905.6</v>
      </c>
      <c r="P486" s="125"/>
      <c r="Q486" s="113">
        <v>24762.26</v>
      </c>
      <c r="R486" s="113">
        <v>23050.01</v>
      </c>
      <c r="S486" s="47"/>
    </row>
    <row r="487" spans="1:19" ht="9" customHeight="1" x14ac:dyDescent="0.2">
      <c r="A487" s="253"/>
      <c r="B487" s="253"/>
      <c r="C487" s="48" t="s">
        <v>4</v>
      </c>
      <c r="D487" s="49">
        <v>14</v>
      </c>
      <c r="E487" s="50">
        <v>26924996</v>
      </c>
      <c r="F487" s="50">
        <v>0</v>
      </c>
      <c r="G487" s="50">
        <v>0</v>
      </c>
      <c r="H487" s="50">
        <v>12859544</v>
      </c>
      <c r="I487" s="50">
        <v>0</v>
      </c>
      <c r="J487" s="51">
        <v>3315378</v>
      </c>
      <c r="K487" s="50">
        <v>39784540</v>
      </c>
      <c r="L487" s="72">
        <v>43099918</v>
      </c>
      <c r="M487" s="112"/>
      <c r="N487" s="114">
        <v>39784540</v>
      </c>
      <c r="O487" s="114">
        <v>26924996</v>
      </c>
      <c r="P487" s="126"/>
      <c r="Q487" s="114">
        <v>47946421</v>
      </c>
      <c r="R487" s="114">
        <v>44631043</v>
      </c>
      <c r="S487" s="47"/>
    </row>
    <row r="488" spans="1:19" ht="12.75" customHeight="1" x14ac:dyDescent="0.2">
      <c r="A488" s="253"/>
      <c r="B488" s="253"/>
      <c r="C488" s="53" t="s">
        <v>3</v>
      </c>
      <c r="D488" s="54">
        <v>15</v>
      </c>
      <c r="E488" s="55">
        <v>15838.7</v>
      </c>
      <c r="F488" s="55">
        <v>0</v>
      </c>
      <c r="G488" s="55">
        <v>0</v>
      </c>
      <c r="H488" s="55">
        <v>6641.4</v>
      </c>
      <c r="I488" s="55">
        <v>0</v>
      </c>
      <c r="J488" s="55">
        <v>1873.34</v>
      </c>
      <c r="K488" s="56">
        <v>22480.1</v>
      </c>
      <c r="L488" s="46">
        <v>24353.439999999999</v>
      </c>
      <c r="M488" s="111"/>
      <c r="N488" s="113">
        <v>22480.1</v>
      </c>
      <c r="O488" s="113">
        <v>15838.7</v>
      </c>
      <c r="P488" s="125"/>
      <c r="Q488" s="113">
        <v>27204.41</v>
      </c>
      <c r="R488" s="113">
        <v>25331.07</v>
      </c>
      <c r="S488" s="47"/>
    </row>
    <row r="489" spans="1:19" ht="9" customHeight="1" x14ac:dyDescent="0.2">
      <c r="A489" s="253"/>
      <c r="B489" s="253"/>
      <c r="C489" s="48" t="s">
        <v>4</v>
      </c>
      <c r="D489" s="49">
        <v>20</v>
      </c>
      <c r="E489" s="50">
        <v>30668000</v>
      </c>
      <c r="F489" s="50">
        <v>0</v>
      </c>
      <c r="G489" s="50">
        <v>0</v>
      </c>
      <c r="H489" s="50">
        <v>12859544</v>
      </c>
      <c r="I489" s="50">
        <v>0</v>
      </c>
      <c r="J489" s="51">
        <v>3627292</v>
      </c>
      <c r="K489" s="50">
        <v>43527543</v>
      </c>
      <c r="L489" s="72">
        <v>47154835</v>
      </c>
      <c r="M489" s="112"/>
      <c r="N489" s="114">
        <v>43527543</v>
      </c>
      <c r="O489" s="114">
        <v>30668000</v>
      </c>
      <c r="P489" s="126"/>
      <c r="Q489" s="114">
        <v>52675083</v>
      </c>
      <c r="R489" s="114">
        <v>49047791</v>
      </c>
      <c r="S489" s="47"/>
    </row>
    <row r="490" spans="1:19" ht="12.75" customHeight="1" x14ac:dyDescent="0.2">
      <c r="A490" s="253"/>
      <c r="B490" s="253"/>
      <c r="C490" s="53" t="s">
        <v>3</v>
      </c>
      <c r="D490" s="54">
        <v>21</v>
      </c>
      <c r="E490" s="55">
        <v>17906.59</v>
      </c>
      <c r="F490" s="55">
        <v>0</v>
      </c>
      <c r="G490" s="55">
        <v>0</v>
      </c>
      <c r="H490" s="55">
        <v>6641.4</v>
      </c>
      <c r="I490" s="55">
        <v>0</v>
      </c>
      <c r="J490" s="55">
        <v>2045.67</v>
      </c>
      <c r="K490" s="56">
        <v>24547.99</v>
      </c>
      <c r="L490" s="46">
        <v>26593.66</v>
      </c>
      <c r="M490" s="111"/>
      <c r="N490" s="113">
        <v>24547.99</v>
      </c>
      <c r="O490" s="113">
        <v>17906.59</v>
      </c>
      <c r="P490" s="125"/>
      <c r="Q490" s="113">
        <v>29816.85</v>
      </c>
      <c r="R490" s="113">
        <v>27771.18</v>
      </c>
      <c r="S490" s="47"/>
    </row>
    <row r="491" spans="1:19" ht="9" customHeight="1" x14ac:dyDescent="0.2">
      <c r="A491" s="253"/>
      <c r="B491" s="253"/>
      <c r="C491" s="48" t="s">
        <v>4</v>
      </c>
      <c r="D491" s="49">
        <v>27</v>
      </c>
      <c r="E491" s="50">
        <v>34671993</v>
      </c>
      <c r="F491" s="50">
        <v>0</v>
      </c>
      <c r="G491" s="50">
        <v>0</v>
      </c>
      <c r="H491" s="50">
        <v>12859544</v>
      </c>
      <c r="I491" s="50">
        <v>0</v>
      </c>
      <c r="J491" s="51">
        <v>3960969</v>
      </c>
      <c r="K491" s="50">
        <v>47531537</v>
      </c>
      <c r="L491" s="72">
        <v>51492506</v>
      </c>
      <c r="M491" s="112"/>
      <c r="N491" s="114">
        <v>47531537</v>
      </c>
      <c r="O491" s="114">
        <v>34671993</v>
      </c>
      <c r="P491" s="126"/>
      <c r="Q491" s="114">
        <v>57733472</v>
      </c>
      <c r="R491" s="114">
        <v>53772503</v>
      </c>
      <c r="S491" s="47"/>
    </row>
    <row r="492" spans="1:19" ht="12.75" customHeight="1" x14ac:dyDescent="0.2">
      <c r="A492" s="253"/>
      <c r="B492" s="253"/>
      <c r="C492" s="53" t="s">
        <v>3</v>
      </c>
      <c r="D492" s="54">
        <v>28</v>
      </c>
      <c r="E492" s="55">
        <v>20031.3</v>
      </c>
      <c r="F492" s="55">
        <v>0</v>
      </c>
      <c r="G492" s="55">
        <v>0</v>
      </c>
      <c r="H492" s="55">
        <v>6641.4</v>
      </c>
      <c r="I492" s="55">
        <v>0</v>
      </c>
      <c r="J492" s="55">
        <v>2222.73</v>
      </c>
      <c r="K492" s="56">
        <v>26672.7</v>
      </c>
      <c r="L492" s="46">
        <v>28895.43</v>
      </c>
      <c r="M492" s="111"/>
      <c r="N492" s="113">
        <v>26672.7</v>
      </c>
      <c r="O492" s="113">
        <v>20031.3</v>
      </c>
      <c r="P492" s="125"/>
      <c r="Q492" s="113">
        <v>32501.06</v>
      </c>
      <c r="R492" s="113">
        <v>30278.33</v>
      </c>
      <c r="S492" s="47"/>
    </row>
    <row r="493" spans="1:19" ht="9" customHeight="1" x14ac:dyDescent="0.2">
      <c r="A493" s="253"/>
      <c r="B493" s="253"/>
      <c r="C493" s="48" t="s">
        <v>4</v>
      </c>
      <c r="D493" s="49">
        <v>34</v>
      </c>
      <c r="E493" s="50">
        <v>38786005</v>
      </c>
      <c r="F493" s="50">
        <v>0</v>
      </c>
      <c r="G493" s="50">
        <v>0</v>
      </c>
      <c r="H493" s="50">
        <v>12859544</v>
      </c>
      <c r="I493" s="50">
        <v>0</v>
      </c>
      <c r="J493" s="51">
        <v>4303805</v>
      </c>
      <c r="K493" s="50">
        <v>51645549</v>
      </c>
      <c r="L493" s="72">
        <v>55949354</v>
      </c>
      <c r="M493" s="112"/>
      <c r="N493" s="114">
        <v>51645549</v>
      </c>
      <c r="O493" s="114">
        <v>38786005</v>
      </c>
      <c r="P493" s="126"/>
      <c r="Q493" s="114">
        <v>62930827</v>
      </c>
      <c r="R493" s="114">
        <v>58627022</v>
      </c>
      <c r="S493" s="47"/>
    </row>
    <row r="494" spans="1:19" ht="12.75" customHeight="1" x14ac:dyDescent="0.2">
      <c r="A494" s="253"/>
      <c r="B494" s="253"/>
      <c r="C494" s="53" t="s">
        <v>3</v>
      </c>
      <c r="D494" s="54">
        <v>35</v>
      </c>
      <c r="E494" s="55">
        <v>22098.16</v>
      </c>
      <c r="F494" s="55">
        <v>0</v>
      </c>
      <c r="G494" s="55">
        <v>0</v>
      </c>
      <c r="H494" s="55">
        <v>6641.4</v>
      </c>
      <c r="I494" s="55">
        <v>0</v>
      </c>
      <c r="J494" s="55">
        <v>2394.96</v>
      </c>
      <c r="K494" s="56">
        <v>28739.56</v>
      </c>
      <c r="L494" s="46">
        <v>31134.52</v>
      </c>
      <c r="M494" s="111"/>
      <c r="N494" s="113">
        <v>28739.56</v>
      </c>
      <c r="O494" s="113">
        <v>22098.16</v>
      </c>
      <c r="P494" s="125"/>
      <c r="Q494" s="113">
        <v>35112.19</v>
      </c>
      <c r="R494" s="113">
        <v>32717.23</v>
      </c>
      <c r="S494" s="47"/>
    </row>
    <row r="495" spans="1:19" ht="9" customHeight="1" x14ac:dyDescent="0.2">
      <c r="A495" s="254"/>
      <c r="B495" s="254"/>
      <c r="C495" s="58" t="s">
        <v>4</v>
      </c>
      <c r="D495" s="59"/>
      <c r="E495" s="61">
        <v>42788004</v>
      </c>
      <c r="F495" s="61">
        <v>0</v>
      </c>
      <c r="G495" s="61">
        <v>0</v>
      </c>
      <c r="H495" s="61">
        <v>12859544</v>
      </c>
      <c r="I495" s="61">
        <v>0</v>
      </c>
      <c r="J495" s="60">
        <v>4637289</v>
      </c>
      <c r="K495" s="61">
        <v>55647548</v>
      </c>
      <c r="L495" s="72">
        <v>60284837</v>
      </c>
      <c r="M495" s="112"/>
      <c r="N495" s="114">
        <v>55647548</v>
      </c>
      <c r="O495" s="114">
        <v>42788004</v>
      </c>
      <c r="P495" s="126"/>
      <c r="Q495" s="114">
        <v>67986680</v>
      </c>
      <c r="R495" s="114">
        <v>63349391</v>
      </c>
      <c r="S495" s="47"/>
    </row>
    <row r="496" spans="1:19" ht="12.75" customHeight="1" x14ac:dyDescent="0.2">
      <c r="A496" s="239">
        <v>37257</v>
      </c>
      <c r="B496" s="239">
        <v>37621</v>
      </c>
      <c r="C496" s="42" t="s">
        <v>3</v>
      </c>
      <c r="D496" s="43">
        <v>0</v>
      </c>
      <c r="E496" s="44">
        <v>12178.95</v>
      </c>
      <c r="F496" s="44">
        <v>0</v>
      </c>
      <c r="G496" s="44">
        <v>0</v>
      </c>
      <c r="H496" s="44">
        <v>6641.4</v>
      </c>
      <c r="I496" s="44">
        <v>0</v>
      </c>
      <c r="J496" s="44">
        <v>1568.36</v>
      </c>
      <c r="K496" s="45">
        <v>18820.349999999999</v>
      </c>
      <c r="L496" s="46">
        <v>20388.71</v>
      </c>
      <c r="M496" s="111"/>
      <c r="N496" s="113">
        <v>18820.349999999999</v>
      </c>
      <c r="O496" s="113">
        <v>12178.95</v>
      </c>
      <c r="P496" s="125"/>
      <c r="Q496" s="113">
        <v>22580.92</v>
      </c>
      <c r="R496" s="113">
        <v>21012.560000000001</v>
      </c>
      <c r="S496" s="47"/>
    </row>
    <row r="497" spans="1:19" ht="9" customHeight="1" x14ac:dyDescent="0.2">
      <c r="A497" s="252"/>
      <c r="B497" s="252"/>
      <c r="C497" s="48" t="s">
        <v>4</v>
      </c>
      <c r="D497" s="49">
        <v>2</v>
      </c>
      <c r="E497" s="50">
        <v>23581736</v>
      </c>
      <c r="F497" s="50">
        <v>0</v>
      </c>
      <c r="G497" s="50">
        <v>0</v>
      </c>
      <c r="H497" s="50">
        <v>12859544</v>
      </c>
      <c r="I497" s="50">
        <v>0</v>
      </c>
      <c r="J497" s="51">
        <v>3036768</v>
      </c>
      <c r="K497" s="50">
        <v>36441279</v>
      </c>
      <c r="L497" s="72">
        <v>39478048</v>
      </c>
      <c r="M497" s="112"/>
      <c r="N497" s="114">
        <v>36441279</v>
      </c>
      <c r="O497" s="114">
        <v>23581736</v>
      </c>
      <c r="P497" s="126"/>
      <c r="Q497" s="114">
        <v>43722758</v>
      </c>
      <c r="R497" s="114">
        <v>40685990</v>
      </c>
      <c r="S497" s="47"/>
    </row>
    <row r="498" spans="1:19" ht="12.75" customHeight="1" x14ac:dyDescent="0.2">
      <c r="A498" s="253">
        <v>37257</v>
      </c>
      <c r="B498" s="253">
        <v>37621</v>
      </c>
      <c r="C498" s="53" t="s">
        <v>3</v>
      </c>
      <c r="D498" s="54">
        <v>3</v>
      </c>
      <c r="E498" s="55">
        <v>12726.92</v>
      </c>
      <c r="F498" s="55">
        <v>0</v>
      </c>
      <c r="G498" s="55">
        <v>0</v>
      </c>
      <c r="H498" s="55">
        <v>6641.4</v>
      </c>
      <c r="I498" s="55">
        <v>0</v>
      </c>
      <c r="J498" s="55">
        <v>1614.03</v>
      </c>
      <c r="K498" s="56">
        <v>19368.32</v>
      </c>
      <c r="L498" s="46">
        <v>20982.35</v>
      </c>
      <c r="M498" s="111"/>
      <c r="N498" s="113">
        <v>19368.32</v>
      </c>
      <c r="O498" s="113">
        <v>12726.92</v>
      </c>
      <c r="P498" s="125"/>
      <c r="Q498" s="113">
        <v>23273.200000000001</v>
      </c>
      <c r="R498" s="113">
        <v>21659.17</v>
      </c>
      <c r="S498" s="47"/>
    </row>
    <row r="499" spans="1:19" ht="9" customHeight="1" x14ac:dyDescent="0.2">
      <c r="A499" s="253"/>
      <c r="B499" s="253"/>
      <c r="C499" s="48" t="s">
        <v>4</v>
      </c>
      <c r="D499" s="49">
        <v>8</v>
      </c>
      <c r="E499" s="50">
        <v>24642753</v>
      </c>
      <c r="F499" s="50">
        <v>0</v>
      </c>
      <c r="G499" s="50">
        <v>0</v>
      </c>
      <c r="H499" s="50">
        <v>12859544</v>
      </c>
      <c r="I499" s="50">
        <v>0</v>
      </c>
      <c r="J499" s="51">
        <v>3125198</v>
      </c>
      <c r="K499" s="50">
        <v>37502297</v>
      </c>
      <c r="L499" s="72">
        <v>40627495</v>
      </c>
      <c r="M499" s="112"/>
      <c r="N499" s="114">
        <v>37502297</v>
      </c>
      <c r="O499" s="114">
        <v>24642753</v>
      </c>
      <c r="P499" s="126"/>
      <c r="Q499" s="114">
        <v>45063199</v>
      </c>
      <c r="R499" s="114">
        <v>41938001</v>
      </c>
      <c r="S499" s="47"/>
    </row>
    <row r="500" spans="1:19" ht="12.75" customHeight="1" x14ac:dyDescent="0.2">
      <c r="A500" s="253"/>
      <c r="B500" s="253"/>
      <c r="C500" s="53" t="s">
        <v>3</v>
      </c>
      <c r="D500" s="54">
        <v>9</v>
      </c>
      <c r="E500" s="55">
        <v>14424.96</v>
      </c>
      <c r="F500" s="55">
        <v>0</v>
      </c>
      <c r="G500" s="55">
        <v>0</v>
      </c>
      <c r="H500" s="55">
        <v>6641.4</v>
      </c>
      <c r="I500" s="55">
        <v>0</v>
      </c>
      <c r="J500" s="55">
        <v>1755.53</v>
      </c>
      <c r="K500" s="56">
        <v>21066.36</v>
      </c>
      <c r="L500" s="46">
        <v>22821.89</v>
      </c>
      <c r="M500" s="111"/>
      <c r="N500" s="113">
        <v>21066.36</v>
      </c>
      <c r="O500" s="113">
        <v>14424.96</v>
      </c>
      <c r="P500" s="125"/>
      <c r="Q500" s="113">
        <v>25418.38</v>
      </c>
      <c r="R500" s="113">
        <v>23662.85</v>
      </c>
      <c r="S500" s="47"/>
    </row>
    <row r="501" spans="1:19" ht="9" customHeight="1" x14ac:dyDescent="0.2">
      <c r="A501" s="253"/>
      <c r="B501" s="253"/>
      <c r="C501" s="48" t="s">
        <v>4</v>
      </c>
      <c r="D501" s="49">
        <v>14</v>
      </c>
      <c r="E501" s="50">
        <v>27930617</v>
      </c>
      <c r="F501" s="50">
        <v>0</v>
      </c>
      <c r="G501" s="50">
        <v>0</v>
      </c>
      <c r="H501" s="50">
        <v>12859544</v>
      </c>
      <c r="I501" s="50">
        <v>0</v>
      </c>
      <c r="J501" s="51">
        <v>3399180</v>
      </c>
      <c r="K501" s="50">
        <v>40790161</v>
      </c>
      <c r="L501" s="72">
        <v>44189341</v>
      </c>
      <c r="M501" s="112"/>
      <c r="N501" s="114">
        <v>40790161</v>
      </c>
      <c r="O501" s="114">
        <v>27930617</v>
      </c>
      <c r="P501" s="126"/>
      <c r="Q501" s="114">
        <v>49216847</v>
      </c>
      <c r="R501" s="114">
        <v>45817667</v>
      </c>
      <c r="S501" s="47"/>
    </row>
    <row r="502" spans="1:19" ht="12.75" customHeight="1" x14ac:dyDescent="0.2">
      <c r="A502" s="253"/>
      <c r="B502" s="253"/>
      <c r="C502" s="53" t="s">
        <v>3</v>
      </c>
      <c r="D502" s="54">
        <v>15</v>
      </c>
      <c r="E502" s="55">
        <v>16406.78</v>
      </c>
      <c r="F502" s="55">
        <v>0</v>
      </c>
      <c r="G502" s="55">
        <v>0</v>
      </c>
      <c r="H502" s="55">
        <v>6641.4</v>
      </c>
      <c r="I502" s="55">
        <v>0</v>
      </c>
      <c r="J502" s="55">
        <v>1920.68</v>
      </c>
      <c r="K502" s="56">
        <v>23048.18</v>
      </c>
      <c r="L502" s="46">
        <v>24968.86</v>
      </c>
      <c r="M502" s="111"/>
      <c r="N502" s="113">
        <v>23048.18</v>
      </c>
      <c r="O502" s="113">
        <v>16406.78</v>
      </c>
      <c r="P502" s="125"/>
      <c r="Q502" s="113">
        <v>27922.080000000002</v>
      </c>
      <c r="R502" s="113">
        <v>26001.4</v>
      </c>
      <c r="S502" s="47"/>
    </row>
    <row r="503" spans="1:19" ht="9" customHeight="1" x14ac:dyDescent="0.2">
      <c r="A503" s="253"/>
      <c r="B503" s="253"/>
      <c r="C503" s="48" t="s">
        <v>4</v>
      </c>
      <c r="D503" s="49">
        <v>20</v>
      </c>
      <c r="E503" s="50">
        <v>31767956</v>
      </c>
      <c r="F503" s="50">
        <v>0</v>
      </c>
      <c r="G503" s="50">
        <v>0</v>
      </c>
      <c r="H503" s="50">
        <v>12859544</v>
      </c>
      <c r="I503" s="50">
        <v>0</v>
      </c>
      <c r="J503" s="51">
        <v>3718955</v>
      </c>
      <c r="K503" s="50">
        <v>44627499</v>
      </c>
      <c r="L503" s="72">
        <v>48346455</v>
      </c>
      <c r="M503" s="112"/>
      <c r="N503" s="114">
        <v>44627499</v>
      </c>
      <c r="O503" s="114">
        <v>31767956</v>
      </c>
      <c r="P503" s="126"/>
      <c r="Q503" s="114">
        <v>54064686</v>
      </c>
      <c r="R503" s="114">
        <v>50345731</v>
      </c>
      <c r="S503" s="47"/>
    </row>
    <row r="504" spans="1:19" ht="12.75" customHeight="1" x14ac:dyDescent="0.2">
      <c r="A504" s="253"/>
      <c r="B504" s="253"/>
      <c r="C504" s="53" t="s">
        <v>3</v>
      </c>
      <c r="D504" s="54">
        <v>21</v>
      </c>
      <c r="E504" s="55">
        <v>18526.75</v>
      </c>
      <c r="F504" s="55">
        <v>0</v>
      </c>
      <c r="G504" s="55">
        <v>0</v>
      </c>
      <c r="H504" s="55">
        <v>6641.4</v>
      </c>
      <c r="I504" s="55">
        <v>0</v>
      </c>
      <c r="J504" s="55">
        <v>2097.35</v>
      </c>
      <c r="K504" s="56">
        <v>25168.15</v>
      </c>
      <c r="L504" s="46">
        <v>27265.5</v>
      </c>
      <c r="M504" s="111"/>
      <c r="N504" s="113">
        <v>25168.15</v>
      </c>
      <c r="O504" s="113">
        <v>18526.75</v>
      </c>
      <c r="P504" s="125"/>
      <c r="Q504" s="113">
        <v>30600.32</v>
      </c>
      <c r="R504" s="113">
        <v>28502.97</v>
      </c>
      <c r="S504" s="47"/>
    </row>
    <row r="505" spans="1:19" ht="9" customHeight="1" x14ac:dyDescent="0.2">
      <c r="A505" s="253"/>
      <c r="B505" s="253"/>
      <c r="C505" s="48" t="s">
        <v>4</v>
      </c>
      <c r="D505" s="49">
        <v>27</v>
      </c>
      <c r="E505" s="50">
        <v>35872790</v>
      </c>
      <c r="F505" s="50">
        <v>0</v>
      </c>
      <c r="G505" s="50">
        <v>0</v>
      </c>
      <c r="H505" s="50">
        <v>12859544</v>
      </c>
      <c r="I505" s="50">
        <v>0</v>
      </c>
      <c r="J505" s="51">
        <v>4061036</v>
      </c>
      <c r="K505" s="50">
        <v>48732334</v>
      </c>
      <c r="L505" s="72">
        <v>52793370</v>
      </c>
      <c r="M505" s="112"/>
      <c r="N505" s="114">
        <v>48732334</v>
      </c>
      <c r="O505" s="114">
        <v>35872790</v>
      </c>
      <c r="P505" s="126"/>
      <c r="Q505" s="114">
        <v>59250482</v>
      </c>
      <c r="R505" s="114">
        <v>55189446</v>
      </c>
      <c r="S505" s="47"/>
    </row>
    <row r="506" spans="1:19" ht="12.75" customHeight="1" x14ac:dyDescent="0.2">
      <c r="A506" s="253"/>
      <c r="B506" s="253"/>
      <c r="C506" s="53" t="s">
        <v>3</v>
      </c>
      <c r="D506" s="54">
        <v>28</v>
      </c>
      <c r="E506" s="55">
        <v>20704.98</v>
      </c>
      <c r="F506" s="55">
        <v>0</v>
      </c>
      <c r="G506" s="55">
        <v>0</v>
      </c>
      <c r="H506" s="55">
        <v>6641.4</v>
      </c>
      <c r="I506" s="55">
        <v>0</v>
      </c>
      <c r="J506" s="55">
        <v>2278.87</v>
      </c>
      <c r="K506" s="56">
        <v>27346.38</v>
      </c>
      <c r="L506" s="46">
        <v>29625.25</v>
      </c>
      <c r="M506" s="111"/>
      <c r="N506" s="113">
        <v>27346.38</v>
      </c>
      <c r="O506" s="113">
        <v>20704.98</v>
      </c>
      <c r="P506" s="125"/>
      <c r="Q506" s="113">
        <v>33352.15</v>
      </c>
      <c r="R506" s="113">
        <v>31073.279999999999</v>
      </c>
      <c r="S506" s="47"/>
    </row>
    <row r="507" spans="1:19" ht="9" customHeight="1" x14ac:dyDescent="0.2">
      <c r="A507" s="253"/>
      <c r="B507" s="253"/>
      <c r="C507" s="48" t="s">
        <v>4</v>
      </c>
      <c r="D507" s="49">
        <v>34</v>
      </c>
      <c r="E507" s="50">
        <v>40090432</v>
      </c>
      <c r="F507" s="50">
        <v>0</v>
      </c>
      <c r="G507" s="50">
        <v>0</v>
      </c>
      <c r="H507" s="50">
        <v>12859544</v>
      </c>
      <c r="I507" s="50">
        <v>0</v>
      </c>
      <c r="J507" s="51">
        <v>4412508</v>
      </c>
      <c r="K507" s="50">
        <v>52949975</v>
      </c>
      <c r="L507" s="72">
        <v>57362483</v>
      </c>
      <c r="M507" s="112"/>
      <c r="N507" s="114">
        <v>52949975</v>
      </c>
      <c r="O507" s="114">
        <v>40090432</v>
      </c>
      <c r="P507" s="126"/>
      <c r="Q507" s="114">
        <v>64578767</v>
      </c>
      <c r="R507" s="114">
        <v>60166260</v>
      </c>
      <c r="S507" s="47"/>
    </row>
    <row r="508" spans="1:19" ht="12.75" customHeight="1" x14ac:dyDescent="0.2">
      <c r="A508" s="253"/>
      <c r="B508" s="253"/>
      <c r="C508" s="53" t="s">
        <v>3</v>
      </c>
      <c r="D508" s="54">
        <v>35</v>
      </c>
      <c r="E508" s="55">
        <v>22823.919999999998</v>
      </c>
      <c r="F508" s="55">
        <v>0</v>
      </c>
      <c r="G508" s="55">
        <v>0</v>
      </c>
      <c r="H508" s="55">
        <v>6641.4</v>
      </c>
      <c r="I508" s="55">
        <v>0</v>
      </c>
      <c r="J508" s="55">
        <v>2455.44</v>
      </c>
      <c r="K508" s="56">
        <v>29465.32</v>
      </c>
      <c r="L508" s="46">
        <v>31920.76</v>
      </c>
      <c r="M508" s="111"/>
      <c r="N508" s="113">
        <v>29465.32</v>
      </c>
      <c r="O508" s="113">
        <v>22823.919999999998</v>
      </c>
      <c r="P508" s="125"/>
      <c r="Q508" s="113">
        <v>36029.07</v>
      </c>
      <c r="R508" s="113">
        <v>33573.629999999997</v>
      </c>
      <c r="S508" s="47"/>
    </row>
    <row r="509" spans="1:19" ht="9" customHeight="1" x14ac:dyDescent="0.2">
      <c r="A509" s="254"/>
      <c r="B509" s="254"/>
      <c r="C509" s="58" t="s">
        <v>4</v>
      </c>
      <c r="D509" s="59"/>
      <c r="E509" s="61">
        <v>44193272</v>
      </c>
      <c r="F509" s="61">
        <v>0</v>
      </c>
      <c r="G509" s="61">
        <v>0</v>
      </c>
      <c r="H509" s="61">
        <v>12859544</v>
      </c>
      <c r="I509" s="61">
        <v>0</v>
      </c>
      <c r="J509" s="60">
        <v>4754395</v>
      </c>
      <c r="K509" s="61">
        <v>57052815</v>
      </c>
      <c r="L509" s="72">
        <v>61807210</v>
      </c>
      <c r="M509" s="112"/>
      <c r="N509" s="114">
        <v>57052815</v>
      </c>
      <c r="O509" s="114">
        <v>44193272</v>
      </c>
      <c r="P509" s="126"/>
      <c r="Q509" s="114">
        <v>69762007</v>
      </c>
      <c r="R509" s="114">
        <v>65007613</v>
      </c>
      <c r="S509" s="47"/>
    </row>
    <row r="510" spans="1:19" ht="12.75" customHeight="1" x14ac:dyDescent="0.2">
      <c r="A510" s="239">
        <v>37622</v>
      </c>
      <c r="B510" s="239">
        <v>37986</v>
      </c>
      <c r="C510" s="42" t="s">
        <v>3</v>
      </c>
      <c r="D510" s="43">
        <v>0</v>
      </c>
      <c r="E510" s="44">
        <v>12655.23</v>
      </c>
      <c r="F510" s="44">
        <v>0</v>
      </c>
      <c r="G510" s="44">
        <v>0</v>
      </c>
      <c r="H510" s="44">
        <v>6641.4</v>
      </c>
      <c r="I510" s="44">
        <v>0</v>
      </c>
      <c r="J510" s="44">
        <v>1608.05</v>
      </c>
      <c r="K510" s="45">
        <v>19296.63</v>
      </c>
      <c r="L510" s="46">
        <v>20904.68</v>
      </c>
      <c r="M510" s="111"/>
      <c r="N510" s="113">
        <v>19296.63</v>
      </c>
      <c r="O510" s="113">
        <v>12655.23</v>
      </c>
      <c r="P510" s="125"/>
      <c r="Q510" s="113">
        <v>23182.62</v>
      </c>
      <c r="R510" s="113">
        <v>21574.57</v>
      </c>
      <c r="S510" s="47"/>
    </row>
    <row r="511" spans="1:19" ht="9" customHeight="1" x14ac:dyDescent="0.2">
      <c r="A511" s="252"/>
      <c r="B511" s="252"/>
      <c r="C511" s="48" t="s">
        <v>4</v>
      </c>
      <c r="D511" s="49">
        <v>2</v>
      </c>
      <c r="E511" s="50">
        <v>24503942</v>
      </c>
      <c r="F511" s="50">
        <v>0</v>
      </c>
      <c r="G511" s="50">
        <v>0</v>
      </c>
      <c r="H511" s="50">
        <v>12859544</v>
      </c>
      <c r="I511" s="50">
        <v>0</v>
      </c>
      <c r="J511" s="51">
        <v>3113619</v>
      </c>
      <c r="K511" s="50">
        <v>37363486</v>
      </c>
      <c r="L511" s="72">
        <v>40477105</v>
      </c>
      <c r="M511" s="112"/>
      <c r="N511" s="114">
        <v>37363486</v>
      </c>
      <c r="O511" s="114">
        <v>24503942</v>
      </c>
      <c r="P511" s="126"/>
      <c r="Q511" s="114">
        <v>44887812</v>
      </c>
      <c r="R511" s="114">
        <v>41774193</v>
      </c>
      <c r="S511" s="47"/>
    </row>
    <row r="512" spans="1:19" ht="12.75" customHeight="1" x14ac:dyDescent="0.2">
      <c r="A512" s="253">
        <v>37622</v>
      </c>
      <c r="B512" s="253">
        <v>37986</v>
      </c>
      <c r="C512" s="53" t="s">
        <v>3</v>
      </c>
      <c r="D512" s="54">
        <v>3</v>
      </c>
      <c r="E512" s="55">
        <v>13217</v>
      </c>
      <c r="F512" s="55">
        <v>0</v>
      </c>
      <c r="G512" s="55">
        <v>0</v>
      </c>
      <c r="H512" s="55">
        <v>6641.4</v>
      </c>
      <c r="I512" s="55">
        <v>0</v>
      </c>
      <c r="J512" s="55">
        <v>1654.87</v>
      </c>
      <c r="K512" s="56">
        <v>19858.400000000001</v>
      </c>
      <c r="L512" s="46">
        <v>21513.27</v>
      </c>
      <c r="M512" s="111"/>
      <c r="N512" s="113">
        <v>19858.400000000001</v>
      </c>
      <c r="O512" s="113">
        <v>13217</v>
      </c>
      <c r="P512" s="125"/>
      <c r="Q512" s="113">
        <v>23892.33</v>
      </c>
      <c r="R512" s="113">
        <v>22237.46</v>
      </c>
      <c r="S512" s="47"/>
    </row>
    <row r="513" spans="1:19" ht="9" customHeight="1" x14ac:dyDescent="0.2">
      <c r="A513" s="253"/>
      <c r="B513" s="253"/>
      <c r="C513" s="48" t="s">
        <v>4</v>
      </c>
      <c r="D513" s="49">
        <v>8</v>
      </c>
      <c r="E513" s="50">
        <v>25591681</v>
      </c>
      <c r="F513" s="50">
        <v>0</v>
      </c>
      <c r="G513" s="50">
        <v>0</v>
      </c>
      <c r="H513" s="50">
        <v>12859544</v>
      </c>
      <c r="I513" s="50">
        <v>0</v>
      </c>
      <c r="J513" s="51">
        <v>3204275</v>
      </c>
      <c r="K513" s="50">
        <v>38451224</v>
      </c>
      <c r="L513" s="72">
        <v>41655499</v>
      </c>
      <c r="M513" s="112"/>
      <c r="N513" s="114">
        <v>38451224</v>
      </c>
      <c r="O513" s="114">
        <v>25591681</v>
      </c>
      <c r="P513" s="126"/>
      <c r="Q513" s="114">
        <v>46262002</v>
      </c>
      <c r="R513" s="114">
        <v>43057727</v>
      </c>
      <c r="S513" s="47"/>
    </row>
    <row r="514" spans="1:19" ht="12.75" customHeight="1" x14ac:dyDescent="0.2">
      <c r="A514" s="253"/>
      <c r="B514" s="253"/>
      <c r="C514" s="53" t="s">
        <v>3</v>
      </c>
      <c r="D514" s="54">
        <v>9</v>
      </c>
      <c r="E514" s="55">
        <v>14957.88</v>
      </c>
      <c r="F514" s="55">
        <v>0</v>
      </c>
      <c r="G514" s="55">
        <v>0</v>
      </c>
      <c r="H514" s="55">
        <v>6641.4</v>
      </c>
      <c r="I514" s="55">
        <v>0</v>
      </c>
      <c r="J514" s="55">
        <v>1799.94</v>
      </c>
      <c r="K514" s="56">
        <v>21599.279999999999</v>
      </c>
      <c r="L514" s="46">
        <v>23399.22</v>
      </c>
      <c r="M514" s="111"/>
      <c r="N514" s="113">
        <v>21599.279999999999</v>
      </c>
      <c r="O514" s="113">
        <v>14957.88</v>
      </c>
      <c r="P514" s="125"/>
      <c r="Q514" s="113">
        <v>26091.64</v>
      </c>
      <c r="R514" s="113">
        <v>24291.7</v>
      </c>
      <c r="S514" s="47"/>
    </row>
    <row r="515" spans="1:19" ht="9" customHeight="1" x14ac:dyDescent="0.2">
      <c r="A515" s="253"/>
      <c r="B515" s="253"/>
      <c r="C515" s="48" t="s">
        <v>4</v>
      </c>
      <c r="D515" s="49">
        <v>14</v>
      </c>
      <c r="E515" s="50">
        <v>28962494</v>
      </c>
      <c r="F515" s="50">
        <v>0</v>
      </c>
      <c r="G515" s="50">
        <v>0</v>
      </c>
      <c r="H515" s="50">
        <v>12859544</v>
      </c>
      <c r="I515" s="50">
        <v>0</v>
      </c>
      <c r="J515" s="51">
        <v>3485170</v>
      </c>
      <c r="K515" s="50">
        <v>41822038</v>
      </c>
      <c r="L515" s="72">
        <v>45307208</v>
      </c>
      <c r="M515" s="112"/>
      <c r="N515" s="114">
        <v>41822038</v>
      </c>
      <c r="O515" s="114">
        <v>28962494</v>
      </c>
      <c r="P515" s="126"/>
      <c r="Q515" s="114">
        <v>50520460</v>
      </c>
      <c r="R515" s="114">
        <v>47035290</v>
      </c>
      <c r="S515" s="47"/>
    </row>
    <row r="516" spans="1:19" ht="12.75" customHeight="1" x14ac:dyDescent="0.2">
      <c r="A516" s="253"/>
      <c r="B516" s="253"/>
      <c r="C516" s="53" t="s">
        <v>3</v>
      </c>
      <c r="D516" s="54">
        <v>15</v>
      </c>
      <c r="E516" s="55">
        <v>16989.62</v>
      </c>
      <c r="F516" s="55">
        <v>0</v>
      </c>
      <c r="G516" s="55">
        <v>0</v>
      </c>
      <c r="H516" s="55">
        <v>6641.4</v>
      </c>
      <c r="I516" s="55">
        <v>0</v>
      </c>
      <c r="J516" s="55">
        <v>1969.25</v>
      </c>
      <c r="K516" s="56">
        <v>23631.02</v>
      </c>
      <c r="L516" s="46">
        <v>25600.27</v>
      </c>
      <c r="M516" s="111"/>
      <c r="N516" s="113">
        <v>23631.02</v>
      </c>
      <c r="O516" s="113">
        <v>16989.62</v>
      </c>
      <c r="P516" s="125"/>
      <c r="Q516" s="113">
        <v>28658.400000000001</v>
      </c>
      <c r="R516" s="113">
        <v>26689.15</v>
      </c>
      <c r="S516" s="47"/>
    </row>
    <row r="517" spans="1:19" ht="9" customHeight="1" x14ac:dyDescent="0.2">
      <c r="A517" s="253"/>
      <c r="B517" s="253"/>
      <c r="C517" s="48" t="s">
        <v>4</v>
      </c>
      <c r="D517" s="49">
        <v>20</v>
      </c>
      <c r="E517" s="50">
        <v>32896492</v>
      </c>
      <c r="F517" s="50">
        <v>0</v>
      </c>
      <c r="G517" s="50">
        <v>0</v>
      </c>
      <c r="H517" s="50">
        <v>12859544</v>
      </c>
      <c r="I517" s="50">
        <v>0</v>
      </c>
      <c r="J517" s="51">
        <v>3813000</v>
      </c>
      <c r="K517" s="50">
        <v>45756035</v>
      </c>
      <c r="L517" s="72">
        <v>49569035</v>
      </c>
      <c r="M517" s="112"/>
      <c r="N517" s="114">
        <v>45756035</v>
      </c>
      <c r="O517" s="114">
        <v>32896492</v>
      </c>
      <c r="P517" s="126"/>
      <c r="Q517" s="114">
        <v>55490400</v>
      </c>
      <c r="R517" s="114">
        <v>51677400</v>
      </c>
      <c r="S517" s="47"/>
    </row>
    <row r="518" spans="1:19" ht="12.75" customHeight="1" x14ac:dyDescent="0.2">
      <c r="A518" s="253"/>
      <c r="B518" s="253"/>
      <c r="C518" s="53" t="s">
        <v>3</v>
      </c>
      <c r="D518" s="54">
        <v>21</v>
      </c>
      <c r="E518" s="55">
        <v>19163.11</v>
      </c>
      <c r="F518" s="55">
        <v>0</v>
      </c>
      <c r="G518" s="55">
        <v>0</v>
      </c>
      <c r="H518" s="55">
        <v>6641.4</v>
      </c>
      <c r="I518" s="55">
        <v>0</v>
      </c>
      <c r="J518" s="55">
        <v>2150.38</v>
      </c>
      <c r="K518" s="56">
        <v>25804.51</v>
      </c>
      <c r="L518" s="46">
        <v>27954.89</v>
      </c>
      <c r="M518" s="111"/>
      <c r="N518" s="113">
        <v>25804.51</v>
      </c>
      <c r="O518" s="113">
        <v>19163.11</v>
      </c>
      <c r="P518" s="125"/>
      <c r="Q518" s="113">
        <v>31404.25</v>
      </c>
      <c r="R518" s="113">
        <v>29253.87</v>
      </c>
      <c r="S518" s="47"/>
    </row>
    <row r="519" spans="1:19" ht="9" customHeight="1" x14ac:dyDescent="0.2">
      <c r="A519" s="253"/>
      <c r="B519" s="253"/>
      <c r="C519" s="48" t="s">
        <v>4</v>
      </c>
      <c r="D519" s="49">
        <v>27</v>
      </c>
      <c r="E519" s="50">
        <v>37104955</v>
      </c>
      <c r="F519" s="50">
        <v>0</v>
      </c>
      <c r="G519" s="50">
        <v>0</v>
      </c>
      <c r="H519" s="50">
        <v>12859544</v>
      </c>
      <c r="I519" s="50">
        <v>0</v>
      </c>
      <c r="J519" s="51">
        <v>4163716</v>
      </c>
      <c r="K519" s="50">
        <v>49964499</v>
      </c>
      <c r="L519" s="72">
        <v>54128215</v>
      </c>
      <c r="M519" s="112"/>
      <c r="N519" s="114">
        <v>49964499</v>
      </c>
      <c r="O519" s="114">
        <v>37104955</v>
      </c>
      <c r="P519" s="126"/>
      <c r="Q519" s="114">
        <v>60807107</v>
      </c>
      <c r="R519" s="114">
        <v>56643391</v>
      </c>
      <c r="S519" s="47"/>
    </row>
    <row r="520" spans="1:19" ht="12.75" customHeight="1" x14ac:dyDescent="0.2">
      <c r="A520" s="253"/>
      <c r="B520" s="253"/>
      <c r="C520" s="53" t="s">
        <v>3</v>
      </c>
      <c r="D520" s="54">
        <v>28</v>
      </c>
      <c r="E520" s="55">
        <v>21396.3</v>
      </c>
      <c r="F520" s="55">
        <v>0</v>
      </c>
      <c r="G520" s="55">
        <v>0</v>
      </c>
      <c r="H520" s="55">
        <v>6641.4</v>
      </c>
      <c r="I520" s="55">
        <v>0</v>
      </c>
      <c r="J520" s="55">
        <v>2336.48</v>
      </c>
      <c r="K520" s="56">
        <v>28037.7</v>
      </c>
      <c r="L520" s="46">
        <v>30374.18</v>
      </c>
      <c r="M520" s="111"/>
      <c r="N520" s="113">
        <v>28037.7</v>
      </c>
      <c r="O520" s="113">
        <v>21396.3</v>
      </c>
      <c r="P520" s="125"/>
      <c r="Q520" s="113">
        <v>34225.51</v>
      </c>
      <c r="R520" s="113">
        <v>31889.03</v>
      </c>
      <c r="S520" s="47"/>
    </row>
    <row r="521" spans="1:19" ht="9" customHeight="1" x14ac:dyDescent="0.2">
      <c r="A521" s="253"/>
      <c r="B521" s="253"/>
      <c r="C521" s="48" t="s">
        <v>4</v>
      </c>
      <c r="D521" s="49">
        <v>34</v>
      </c>
      <c r="E521" s="50">
        <v>41429014</v>
      </c>
      <c r="F521" s="50">
        <v>0</v>
      </c>
      <c r="G521" s="50">
        <v>0</v>
      </c>
      <c r="H521" s="50">
        <v>12859544</v>
      </c>
      <c r="I521" s="50">
        <v>0</v>
      </c>
      <c r="J521" s="51">
        <v>4524056</v>
      </c>
      <c r="K521" s="50">
        <v>54288557</v>
      </c>
      <c r="L521" s="72">
        <v>58812614</v>
      </c>
      <c r="M521" s="112"/>
      <c r="N521" s="114">
        <v>54288557</v>
      </c>
      <c r="O521" s="114">
        <v>41429014</v>
      </c>
      <c r="P521" s="126"/>
      <c r="Q521" s="114">
        <v>66269828</v>
      </c>
      <c r="R521" s="114">
        <v>61745772</v>
      </c>
      <c r="S521" s="47"/>
    </row>
    <row r="522" spans="1:19" ht="12.75" customHeight="1" x14ac:dyDescent="0.2">
      <c r="A522" s="253"/>
      <c r="B522" s="253"/>
      <c r="C522" s="53" t="s">
        <v>3</v>
      </c>
      <c r="D522" s="54">
        <v>35</v>
      </c>
      <c r="E522" s="55">
        <v>23568.639999999999</v>
      </c>
      <c r="F522" s="55">
        <v>0</v>
      </c>
      <c r="G522" s="55">
        <v>0</v>
      </c>
      <c r="H522" s="55">
        <v>6641.4</v>
      </c>
      <c r="I522" s="55">
        <v>0</v>
      </c>
      <c r="J522" s="55">
        <v>2517.5</v>
      </c>
      <c r="K522" s="56">
        <v>30210.04</v>
      </c>
      <c r="L522" s="46">
        <v>32727.54</v>
      </c>
      <c r="M522" s="111"/>
      <c r="N522" s="113">
        <v>30210.04</v>
      </c>
      <c r="O522" s="113">
        <v>23568.639999999999</v>
      </c>
      <c r="P522" s="125"/>
      <c r="Q522" s="113">
        <v>36969.9</v>
      </c>
      <c r="R522" s="113">
        <v>34452.400000000001</v>
      </c>
      <c r="S522" s="47"/>
    </row>
    <row r="523" spans="1:19" ht="9" customHeight="1" x14ac:dyDescent="0.2">
      <c r="A523" s="254"/>
      <c r="B523" s="254"/>
      <c r="C523" s="58" t="s">
        <v>4</v>
      </c>
      <c r="D523" s="59"/>
      <c r="E523" s="61">
        <v>45635251</v>
      </c>
      <c r="F523" s="61">
        <v>0</v>
      </c>
      <c r="G523" s="61">
        <v>0</v>
      </c>
      <c r="H523" s="61">
        <v>12859544</v>
      </c>
      <c r="I523" s="61">
        <v>0</v>
      </c>
      <c r="J523" s="60">
        <v>4874560</v>
      </c>
      <c r="K523" s="61">
        <v>58494794</v>
      </c>
      <c r="L523" s="72">
        <v>63369354</v>
      </c>
      <c r="M523" s="112"/>
      <c r="N523" s="114">
        <v>58494794</v>
      </c>
      <c r="O523" s="114">
        <v>45635251</v>
      </c>
      <c r="P523" s="126"/>
      <c r="Q523" s="114">
        <v>71583708</v>
      </c>
      <c r="R523" s="114">
        <v>66709149</v>
      </c>
      <c r="S523" s="47"/>
    </row>
    <row r="524" spans="1:19" ht="12.75" customHeight="1" x14ac:dyDescent="0.2">
      <c r="A524" s="239">
        <v>37987</v>
      </c>
      <c r="B524" s="239">
        <v>38383</v>
      </c>
      <c r="C524" s="42" t="s">
        <v>3</v>
      </c>
      <c r="D524" s="43">
        <v>0</v>
      </c>
      <c r="E524" s="44">
        <v>13062.63</v>
      </c>
      <c r="F524" s="44">
        <v>0</v>
      </c>
      <c r="G524" s="44">
        <v>0</v>
      </c>
      <c r="H524" s="44">
        <v>6641.4</v>
      </c>
      <c r="I524" s="44">
        <v>0</v>
      </c>
      <c r="J524" s="44">
        <v>1642</v>
      </c>
      <c r="K524" s="45">
        <v>19704.03</v>
      </c>
      <c r="L524" s="46">
        <v>21346.03</v>
      </c>
      <c r="M524" s="111"/>
      <c r="N524" s="113">
        <v>19704.03</v>
      </c>
      <c r="O524" s="113">
        <v>13062.63</v>
      </c>
      <c r="P524" s="125"/>
      <c r="Q524" s="113">
        <v>23697.3</v>
      </c>
      <c r="R524" s="113">
        <v>22055.3</v>
      </c>
      <c r="S524" s="47"/>
    </row>
    <row r="525" spans="1:19" ht="9" customHeight="1" x14ac:dyDescent="0.2">
      <c r="A525" s="252"/>
      <c r="B525" s="252"/>
      <c r="C525" s="48" t="s">
        <v>4</v>
      </c>
      <c r="D525" s="49">
        <v>2</v>
      </c>
      <c r="E525" s="50">
        <v>25292779</v>
      </c>
      <c r="F525" s="50">
        <v>0</v>
      </c>
      <c r="G525" s="50">
        <v>0</v>
      </c>
      <c r="H525" s="50">
        <v>12859544</v>
      </c>
      <c r="I525" s="50">
        <v>0</v>
      </c>
      <c r="J525" s="51">
        <v>3179355</v>
      </c>
      <c r="K525" s="50">
        <v>38152322</v>
      </c>
      <c r="L525" s="72">
        <v>41331678</v>
      </c>
      <c r="M525" s="112"/>
      <c r="N525" s="114">
        <v>38152322</v>
      </c>
      <c r="O525" s="114">
        <v>25292779</v>
      </c>
      <c r="P525" s="126"/>
      <c r="Q525" s="114">
        <v>45884371</v>
      </c>
      <c r="R525" s="114">
        <v>42705016</v>
      </c>
      <c r="S525" s="47"/>
    </row>
    <row r="526" spans="1:19" ht="12.75" customHeight="1" x14ac:dyDescent="0.2">
      <c r="A526" s="253">
        <v>37987</v>
      </c>
      <c r="B526" s="253">
        <v>38383</v>
      </c>
      <c r="C526" s="53" t="s">
        <v>3</v>
      </c>
      <c r="D526" s="54">
        <v>3</v>
      </c>
      <c r="E526" s="55">
        <v>13636.28</v>
      </c>
      <c r="F526" s="55">
        <v>0</v>
      </c>
      <c r="G526" s="55">
        <v>0</v>
      </c>
      <c r="H526" s="55">
        <v>6641.4</v>
      </c>
      <c r="I526" s="55">
        <v>0</v>
      </c>
      <c r="J526" s="55">
        <v>1689.81</v>
      </c>
      <c r="K526" s="56">
        <v>20277.68</v>
      </c>
      <c r="L526" s="46">
        <v>21967.49</v>
      </c>
      <c r="M526" s="111"/>
      <c r="N526" s="113">
        <v>20277.68</v>
      </c>
      <c r="O526" s="113">
        <v>13636.28</v>
      </c>
      <c r="P526" s="125"/>
      <c r="Q526" s="113">
        <v>24422.02</v>
      </c>
      <c r="R526" s="113">
        <v>22732.21</v>
      </c>
      <c r="S526" s="47"/>
    </row>
    <row r="527" spans="1:19" ht="9" customHeight="1" x14ac:dyDescent="0.2">
      <c r="A527" s="253"/>
      <c r="B527" s="253"/>
      <c r="C527" s="48" t="s">
        <v>4</v>
      </c>
      <c r="D527" s="49">
        <v>8</v>
      </c>
      <c r="E527" s="50">
        <v>26403520</v>
      </c>
      <c r="F527" s="50">
        <v>0</v>
      </c>
      <c r="G527" s="50">
        <v>0</v>
      </c>
      <c r="H527" s="50">
        <v>12859544</v>
      </c>
      <c r="I527" s="50">
        <v>0</v>
      </c>
      <c r="J527" s="51">
        <v>3271928</v>
      </c>
      <c r="K527" s="50">
        <v>39263063</v>
      </c>
      <c r="L527" s="72">
        <v>42534992</v>
      </c>
      <c r="M527" s="112"/>
      <c r="N527" s="114">
        <v>39263063</v>
      </c>
      <c r="O527" s="114">
        <v>26403520</v>
      </c>
      <c r="P527" s="126"/>
      <c r="Q527" s="114">
        <v>47287625</v>
      </c>
      <c r="R527" s="114">
        <v>44015696</v>
      </c>
      <c r="S527" s="47"/>
    </row>
    <row r="528" spans="1:19" ht="12.75" customHeight="1" x14ac:dyDescent="0.2">
      <c r="A528" s="253"/>
      <c r="B528" s="253"/>
      <c r="C528" s="53" t="s">
        <v>3</v>
      </c>
      <c r="D528" s="54">
        <v>9</v>
      </c>
      <c r="E528" s="55">
        <v>15413.88</v>
      </c>
      <c r="F528" s="55">
        <v>0</v>
      </c>
      <c r="G528" s="55">
        <v>0</v>
      </c>
      <c r="H528" s="55">
        <v>6641.4</v>
      </c>
      <c r="I528" s="55">
        <v>0</v>
      </c>
      <c r="J528" s="55">
        <v>1837.94</v>
      </c>
      <c r="K528" s="56">
        <v>22055.279999999999</v>
      </c>
      <c r="L528" s="46">
        <v>23893.22</v>
      </c>
      <c r="M528" s="111"/>
      <c r="N528" s="113">
        <v>22055.279999999999</v>
      </c>
      <c r="O528" s="113">
        <v>15413.88</v>
      </c>
      <c r="P528" s="125"/>
      <c r="Q528" s="113">
        <v>26667.72</v>
      </c>
      <c r="R528" s="113">
        <v>24829.78</v>
      </c>
      <c r="S528" s="47"/>
    </row>
    <row r="529" spans="1:19" ht="9" customHeight="1" x14ac:dyDescent="0.2">
      <c r="A529" s="253"/>
      <c r="B529" s="253"/>
      <c r="C529" s="48" t="s">
        <v>4</v>
      </c>
      <c r="D529" s="49">
        <v>14</v>
      </c>
      <c r="E529" s="50">
        <v>29845433</v>
      </c>
      <c r="F529" s="50">
        <v>0</v>
      </c>
      <c r="G529" s="50">
        <v>0</v>
      </c>
      <c r="H529" s="50">
        <v>12859544</v>
      </c>
      <c r="I529" s="50">
        <v>0</v>
      </c>
      <c r="J529" s="51">
        <v>3558748</v>
      </c>
      <c r="K529" s="50">
        <v>42704977</v>
      </c>
      <c r="L529" s="72">
        <v>46263725</v>
      </c>
      <c r="M529" s="112"/>
      <c r="N529" s="114">
        <v>42704977</v>
      </c>
      <c r="O529" s="114">
        <v>29845433</v>
      </c>
      <c r="P529" s="126"/>
      <c r="Q529" s="114">
        <v>51635906</v>
      </c>
      <c r="R529" s="114">
        <v>48077158</v>
      </c>
      <c r="S529" s="47"/>
    </row>
    <row r="530" spans="1:19" ht="12.75" customHeight="1" x14ac:dyDescent="0.2">
      <c r="A530" s="253"/>
      <c r="B530" s="253"/>
      <c r="C530" s="53" t="s">
        <v>3</v>
      </c>
      <c r="D530" s="54">
        <v>15</v>
      </c>
      <c r="E530" s="55">
        <v>17488.580000000002</v>
      </c>
      <c r="F530" s="55">
        <v>0</v>
      </c>
      <c r="G530" s="55">
        <v>0</v>
      </c>
      <c r="H530" s="55">
        <v>6641.4</v>
      </c>
      <c r="I530" s="55">
        <v>0</v>
      </c>
      <c r="J530" s="55">
        <v>2010.83</v>
      </c>
      <c r="K530" s="56">
        <v>24129.98</v>
      </c>
      <c r="L530" s="46">
        <v>26140.81</v>
      </c>
      <c r="M530" s="111"/>
      <c r="N530" s="113">
        <v>24129.98</v>
      </c>
      <c r="O530" s="113">
        <v>17488.580000000002</v>
      </c>
      <c r="P530" s="125"/>
      <c r="Q530" s="113">
        <v>29288.75</v>
      </c>
      <c r="R530" s="113">
        <v>27277.919999999998</v>
      </c>
      <c r="S530" s="47"/>
    </row>
    <row r="531" spans="1:19" ht="9" customHeight="1" x14ac:dyDescent="0.2">
      <c r="A531" s="253"/>
      <c r="B531" s="253"/>
      <c r="C531" s="48" t="s">
        <v>4</v>
      </c>
      <c r="D531" s="49">
        <v>20</v>
      </c>
      <c r="E531" s="50">
        <v>33862613</v>
      </c>
      <c r="F531" s="50">
        <v>0</v>
      </c>
      <c r="G531" s="50">
        <v>0</v>
      </c>
      <c r="H531" s="50">
        <v>12859544</v>
      </c>
      <c r="I531" s="50">
        <v>0</v>
      </c>
      <c r="J531" s="51">
        <v>3893510</v>
      </c>
      <c r="K531" s="50">
        <v>46722156</v>
      </c>
      <c r="L531" s="72">
        <v>50615666</v>
      </c>
      <c r="M531" s="112"/>
      <c r="N531" s="114">
        <v>46722156</v>
      </c>
      <c r="O531" s="114">
        <v>33862613</v>
      </c>
      <c r="P531" s="126"/>
      <c r="Q531" s="114">
        <v>56710928</v>
      </c>
      <c r="R531" s="114">
        <v>52817418</v>
      </c>
      <c r="S531" s="47"/>
    </row>
    <row r="532" spans="1:19" ht="12.75" customHeight="1" x14ac:dyDescent="0.2">
      <c r="A532" s="253"/>
      <c r="B532" s="253"/>
      <c r="C532" s="53" t="s">
        <v>3</v>
      </c>
      <c r="D532" s="54">
        <v>21</v>
      </c>
      <c r="E532" s="55">
        <v>19707.91</v>
      </c>
      <c r="F532" s="55">
        <v>0</v>
      </c>
      <c r="G532" s="55">
        <v>0</v>
      </c>
      <c r="H532" s="55">
        <v>6641.4</v>
      </c>
      <c r="I532" s="55">
        <v>0</v>
      </c>
      <c r="J532" s="55">
        <v>2195.7800000000002</v>
      </c>
      <c r="K532" s="56">
        <v>26349.31</v>
      </c>
      <c r="L532" s="46">
        <v>28545.09</v>
      </c>
      <c r="M532" s="111"/>
      <c r="N532" s="113">
        <v>26349.31</v>
      </c>
      <c r="O532" s="113">
        <v>19707.91</v>
      </c>
      <c r="P532" s="125"/>
      <c r="Q532" s="113">
        <v>32092.51</v>
      </c>
      <c r="R532" s="113">
        <v>29896.73</v>
      </c>
      <c r="S532" s="47"/>
    </row>
    <row r="533" spans="1:19" ht="9" customHeight="1" x14ac:dyDescent="0.2">
      <c r="A533" s="253"/>
      <c r="B533" s="253"/>
      <c r="C533" s="48" t="s">
        <v>4</v>
      </c>
      <c r="D533" s="49">
        <v>27</v>
      </c>
      <c r="E533" s="50">
        <v>38159835</v>
      </c>
      <c r="F533" s="50">
        <v>0</v>
      </c>
      <c r="G533" s="50">
        <v>0</v>
      </c>
      <c r="H533" s="50">
        <v>12859544</v>
      </c>
      <c r="I533" s="50">
        <v>0</v>
      </c>
      <c r="J533" s="51">
        <v>4251623</v>
      </c>
      <c r="K533" s="50">
        <v>51019378</v>
      </c>
      <c r="L533" s="72">
        <v>55271001</v>
      </c>
      <c r="M533" s="112"/>
      <c r="N533" s="114">
        <v>51019378</v>
      </c>
      <c r="O533" s="114">
        <v>38159835</v>
      </c>
      <c r="P533" s="126"/>
      <c r="Q533" s="114">
        <v>62139764</v>
      </c>
      <c r="R533" s="114">
        <v>57888141</v>
      </c>
      <c r="S533" s="47"/>
    </row>
    <row r="534" spans="1:19" ht="12.75" customHeight="1" x14ac:dyDescent="0.2">
      <c r="A534" s="253"/>
      <c r="B534" s="253"/>
      <c r="C534" s="53" t="s">
        <v>3</v>
      </c>
      <c r="D534" s="54">
        <v>28</v>
      </c>
      <c r="E534" s="55">
        <v>21988.26</v>
      </c>
      <c r="F534" s="55">
        <v>0</v>
      </c>
      <c r="G534" s="55">
        <v>0</v>
      </c>
      <c r="H534" s="55">
        <v>6641.4</v>
      </c>
      <c r="I534" s="55">
        <v>0</v>
      </c>
      <c r="J534" s="55">
        <v>2385.81</v>
      </c>
      <c r="K534" s="56">
        <v>28629.66</v>
      </c>
      <c r="L534" s="46">
        <v>31015.47</v>
      </c>
      <c r="M534" s="111"/>
      <c r="N534" s="113">
        <v>28629.66</v>
      </c>
      <c r="O534" s="113">
        <v>21988.26</v>
      </c>
      <c r="P534" s="125"/>
      <c r="Q534" s="113">
        <v>34973.360000000001</v>
      </c>
      <c r="R534" s="113">
        <v>32587.55</v>
      </c>
      <c r="S534" s="47"/>
    </row>
    <row r="535" spans="1:19" ht="9" customHeight="1" x14ac:dyDescent="0.2">
      <c r="A535" s="253"/>
      <c r="B535" s="253"/>
      <c r="C535" s="48" t="s">
        <v>4</v>
      </c>
      <c r="D535" s="49">
        <v>34</v>
      </c>
      <c r="E535" s="50">
        <v>42575208</v>
      </c>
      <c r="F535" s="50">
        <v>0</v>
      </c>
      <c r="G535" s="50">
        <v>0</v>
      </c>
      <c r="H535" s="50">
        <v>12859544</v>
      </c>
      <c r="I535" s="50">
        <v>0</v>
      </c>
      <c r="J535" s="51">
        <v>4619572</v>
      </c>
      <c r="K535" s="50">
        <v>55434752</v>
      </c>
      <c r="L535" s="72">
        <v>60054324</v>
      </c>
      <c r="M535" s="112"/>
      <c r="N535" s="114">
        <v>55434752</v>
      </c>
      <c r="O535" s="114">
        <v>42575208</v>
      </c>
      <c r="P535" s="126"/>
      <c r="Q535" s="114">
        <v>67717868</v>
      </c>
      <c r="R535" s="114">
        <v>63098295</v>
      </c>
      <c r="S535" s="47"/>
    </row>
    <row r="536" spans="1:19" ht="12.75" customHeight="1" x14ac:dyDescent="0.2">
      <c r="A536" s="253"/>
      <c r="B536" s="253"/>
      <c r="C536" s="53" t="s">
        <v>3</v>
      </c>
      <c r="D536" s="54">
        <v>35</v>
      </c>
      <c r="E536" s="55">
        <v>24206.44</v>
      </c>
      <c r="F536" s="55">
        <v>0</v>
      </c>
      <c r="G536" s="55">
        <v>0</v>
      </c>
      <c r="H536" s="55">
        <v>6641.4</v>
      </c>
      <c r="I536" s="55">
        <v>0</v>
      </c>
      <c r="J536" s="55">
        <v>2570.65</v>
      </c>
      <c r="K536" s="56">
        <v>30847.84</v>
      </c>
      <c r="L536" s="46">
        <v>33418.49</v>
      </c>
      <c r="M536" s="111"/>
      <c r="N536" s="113">
        <v>30847.84</v>
      </c>
      <c r="O536" s="113">
        <v>24206.44</v>
      </c>
      <c r="P536" s="125"/>
      <c r="Q536" s="113">
        <v>37775.65</v>
      </c>
      <c r="R536" s="113">
        <v>35205</v>
      </c>
      <c r="S536" s="47"/>
    </row>
    <row r="537" spans="1:19" ht="9" customHeight="1" x14ac:dyDescent="0.2">
      <c r="A537" s="254"/>
      <c r="B537" s="254"/>
      <c r="C537" s="58" t="s">
        <v>4</v>
      </c>
      <c r="D537" s="59"/>
      <c r="E537" s="61">
        <v>46870204</v>
      </c>
      <c r="F537" s="61">
        <v>0</v>
      </c>
      <c r="G537" s="61">
        <v>0</v>
      </c>
      <c r="H537" s="61">
        <v>12859544</v>
      </c>
      <c r="I537" s="61">
        <v>0</v>
      </c>
      <c r="J537" s="60">
        <v>4977472</v>
      </c>
      <c r="K537" s="61">
        <v>59729747</v>
      </c>
      <c r="L537" s="72">
        <v>64707220</v>
      </c>
      <c r="M537" s="112"/>
      <c r="N537" s="114">
        <v>59729747</v>
      </c>
      <c r="O537" s="114">
        <v>46870204</v>
      </c>
      <c r="P537" s="126"/>
      <c r="Q537" s="114">
        <v>73143858</v>
      </c>
      <c r="R537" s="114">
        <v>68166385</v>
      </c>
      <c r="S537" s="47"/>
    </row>
    <row r="538" spans="1:19" ht="12.75" customHeight="1" x14ac:dyDescent="0.2">
      <c r="A538" s="239">
        <v>38384</v>
      </c>
      <c r="B538" s="239">
        <v>38717</v>
      </c>
      <c r="C538" s="42" t="s">
        <v>3</v>
      </c>
      <c r="D538" s="43">
        <v>0</v>
      </c>
      <c r="E538" s="44">
        <v>13589.19</v>
      </c>
      <c r="F538" s="44">
        <v>0</v>
      </c>
      <c r="G538" s="44">
        <v>0</v>
      </c>
      <c r="H538" s="44">
        <v>6641.4</v>
      </c>
      <c r="I538" s="44">
        <v>0</v>
      </c>
      <c r="J538" s="44">
        <v>1685.88</v>
      </c>
      <c r="K538" s="45">
        <v>20230.59</v>
      </c>
      <c r="L538" s="46">
        <v>21916.47</v>
      </c>
      <c r="M538" s="111"/>
      <c r="N538" s="113">
        <v>20230.59</v>
      </c>
      <c r="O538" s="113">
        <v>13589.19</v>
      </c>
      <c r="P538" s="125"/>
      <c r="Q538" s="113">
        <v>24362.52</v>
      </c>
      <c r="R538" s="113">
        <v>22676.639999999999</v>
      </c>
      <c r="S538" s="47"/>
    </row>
    <row r="539" spans="1:19" ht="9" customHeight="1" x14ac:dyDescent="0.2">
      <c r="A539" s="252"/>
      <c r="B539" s="252"/>
      <c r="C539" s="48" t="s">
        <v>4</v>
      </c>
      <c r="D539" s="49">
        <v>2</v>
      </c>
      <c r="E539" s="50">
        <v>26312341</v>
      </c>
      <c r="F539" s="50">
        <v>0</v>
      </c>
      <c r="G539" s="50">
        <v>0</v>
      </c>
      <c r="H539" s="50">
        <v>12859544</v>
      </c>
      <c r="I539" s="50">
        <v>0</v>
      </c>
      <c r="J539" s="51">
        <v>3264319</v>
      </c>
      <c r="K539" s="50">
        <v>39171884</v>
      </c>
      <c r="L539" s="72">
        <v>42436203</v>
      </c>
      <c r="M539" s="112"/>
      <c r="N539" s="114">
        <v>39171884</v>
      </c>
      <c r="O539" s="114">
        <v>26312341</v>
      </c>
      <c r="P539" s="126"/>
      <c r="Q539" s="114">
        <v>47172417</v>
      </c>
      <c r="R539" s="114">
        <v>43908098</v>
      </c>
      <c r="S539" s="47"/>
    </row>
    <row r="540" spans="1:19" ht="12.75" customHeight="1" x14ac:dyDescent="0.2">
      <c r="A540" s="253">
        <v>38384</v>
      </c>
      <c r="B540" s="253">
        <v>38717</v>
      </c>
      <c r="C540" s="53" t="s">
        <v>3</v>
      </c>
      <c r="D540" s="54">
        <v>3</v>
      </c>
      <c r="E540" s="55">
        <v>14178.2</v>
      </c>
      <c r="F540" s="55">
        <v>0</v>
      </c>
      <c r="G540" s="55">
        <v>0</v>
      </c>
      <c r="H540" s="55">
        <v>6641.4</v>
      </c>
      <c r="I540" s="55">
        <v>0</v>
      </c>
      <c r="J540" s="55">
        <v>1734.97</v>
      </c>
      <c r="K540" s="56">
        <v>20819.599999999999</v>
      </c>
      <c r="L540" s="46">
        <v>22554.57</v>
      </c>
      <c r="M540" s="111"/>
      <c r="N540" s="113">
        <v>20819.599999999999</v>
      </c>
      <c r="O540" s="113">
        <v>14178.2</v>
      </c>
      <c r="P540" s="125"/>
      <c r="Q540" s="113">
        <v>25106.65</v>
      </c>
      <c r="R540" s="113">
        <v>23371.68</v>
      </c>
      <c r="S540" s="47"/>
    </row>
    <row r="541" spans="1:19" ht="9" customHeight="1" x14ac:dyDescent="0.2">
      <c r="A541" s="253"/>
      <c r="B541" s="253"/>
      <c r="C541" s="48" t="s">
        <v>4</v>
      </c>
      <c r="D541" s="49">
        <v>8</v>
      </c>
      <c r="E541" s="50">
        <v>27452823</v>
      </c>
      <c r="F541" s="50">
        <v>0</v>
      </c>
      <c r="G541" s="50">
        <v>0</v>
      </c>
      <c r="H541" s="50">
        <v>12859544</v>
      </c>
      <c r="I541" s="50">
        <v>0</v>
      </c>
      <c r="J541" s="51">
        <v>3359370</v>
      </c>
      <c r="K541" s="50">
        <v>40312367</v>
      </c>
      <c r="L541" s="72">
        <v>43671737</v>
      </c>
      <c r="M541" s="112"/>
      <c r="N541" s="114">
        <v>40312367</v>
      </c>
      <c r="O541" s="114">
        <v>27452823</v>
      </c>
      <c r="P541" s="126"/>
      <c r="Q541" s="114">
        <v>48613253</v>
      </c>
      <c r="R541" s="114">
        <v>45253883</v>
      </c>
      <c r="S541" s="47"/>
    </row>
    <row r="542" spans="1:19" ht="12.75" customHeight="1" x14ac:dyDescent="0.2">
      <c r="A542" s="253"/>
      <c r="B542" s="253"/>
      <c r="C542" s="53" t="s">
        <v>3</v>
      </c>
      <c r="D542" s="54">
        <v>9</v>
      </c>
      <c r="E542" s="55">
        <v>16003.32</v>
      </c>
      <c r="F542" s="55">
        <v>0</v>
      </c>
      <c r="G542" s="55">
        <v>0</v>
      </c>
      <c r="H542" s="55">
        <v>6641.4</v>
      </c>
      <c r="I542" s="55">
        <v>0</v>
      </c>
      <c r="J542" s="55">
        <v>1887.06</v>
      </c>
      <c r="K542" s="56">
        <v>22644.720000000001</v>
      </c>
      <c r="L542" s="46">
        <v>24531.78</v>
      </c>
      <c r="M542" s="111"/>
      <c r="N542" s="113">
        <v>22644.720000000001</v>
      </c>
      <c r="O542" s="113">
        <v>16003.32</v>
      </c>
      <c r="P542" s="125"/>
      <c r="Q542" s="113">
        <v>27412.38</v>
      </c>
      <c r="R542" s="113">
        <v>25525.32</v>
      </c>
      <c r="S542" s="47"/>
    </row>
    <row r="543" spans="1:19" ht="9" customHeight="1" x14ac:dyDescent="0.2">
      <c r="A543" s="253"/>
      <c r="B543" s="253"/>
      <c r="C543" s="48" t="s">
        <v>4</v>
      </c>
      <c r="D543" s="49">
        <v>14</v>
      </c>
      <c r="E543" s="50">
        <v>30986748</v>
      </c>
      <c r="F543" s="50">
        <v>0</v>
      </c>
      <c r="G543" s="50">
        <v>0</v>
      </c>
      <c r="H543" s="50">
        <v>12859544</v>
      </c>
      <c r="I543" s="50">
        <v>0</v>
      </c>
      <c r="J543" s="51">
        <v>3653858</v>
      </c>
      <c r="K543" s="50">
        <v>43846292</v>
      </c>
      <c r="L543" s="72">
        <v>47500150</v>
      </c>
      <c r="M543" s="112"/>
      <c r="N543" s="114">
        <v>43846292</v>
      </c>
      <c r="O543" s="114">
        <v>30986748</v>
      </c>
      <c r="P543" s="126"/>
      <c r="Q543" s="114">
        <v>53077769</v>
      </c>
      <c r="R543" s="114">
        <v>49423911</v>
      </c>
      <c r="S543" s="47"/>
    </row>
    <row r="544" spans="1:19" ht="12.75" customHeight="1" x14ac:dyDescent="0.2">
      <c r="A544" s="253"/>
      <c r="B544" s="253"/>
      <c r="C544" s="53" t="s">
        <v>3</v>
      </c>
      <c r="D544" s="54">
        <v>15</v>
      </c>
      <c r="E544" s="55">
        <v>18133.46</v>
      </c>
      <c r="F544" s="55">
        <v>0</v>
      </c>
      <c r="G544" s="55">
        <v>0</v>
      </c>
      <c r="H544" s="55">
        <v>6641.4</v>
      </c>
      <c r="I544" s="55">
        <v>0</v>
      </c>
      <c r="J544" s="55">
        <v>2064.5700000000002</v>
      </c>
      <c r="K544" s="56">
        <v>24774.86</v>
      </c>
      <c r="L544" s="46">
        <v>26839.43</v>
      </c>
      <c r="M544" s="111"/>
      <c r="N544" s="113">
        <v>24774.86</v>
      </c>
      <c r="O544" s="113">
        <v>18133.46</v>
      </c>
      <c r="P544" s="125"/>
      <c r="Q544" s="113">
        <v>30103.45</v>
      </c>
      <c r="R544" s="113">
        <v>28038.880000000001</v>
      </c>
      <c r="S544" s="47"/>
    </row>
    <row r="545" spans="1:19" ht="9" customHeight="1" x14ac:dyDescent="0.2">
      <c r="A545" s="253"/>
      <c r="B545" s="253"/>
      <c r="C545" s="48" t="s">
        <v>4</v>
      </c>
      <c r="D545" s="49">
        <v>20</v>
      </c>
      <c r="E545" s="50">
        <v>35111275</v>
      </c>
      <c r="F545" s="50">
        <v>0</v>
      </c>
      <c r="G545" s="50">
        <v>0</v>
      </c>
      <c r="H545" s="50">
        <v>12859544</v>
      </c>
      <c r="I545" s="50">
        <v>0</v>
      </c>
      <c r="J545" s="51">
        <v>3997565</v>
      </c>
      <c r="K545" s="50">
        <v>47970818</v>
      </c>
      <c r="L545" s="72">
        <v>51968383</v>
      </c>
      <c r="M545" s="112"/>
      <c r="N545" s="114">
        <v>47970818</v>
      </c>
      <c r="O545" s="114">
        <v>35111275</v>
      </c>
      <c r="P545" s="126"/>
      <c r="Q545" s="114">
        <v>58288407</v>
      </c>
      <c r="R545" s="114">
        <v>54290842</v>
      </c>
      <c r="S545" s="47"/>
    </row>
    <row r="546" spans="1:19" ht="12.75" customHeight="1" x14ac:dyDescent="0.2">
      <c r="A546" s="253"/>
      <c r="B546" s="253"/>
      <c r="C546" s="53" t="s">
        <v>3</v>
      </c>
      <c r="D546" s="54">
        <v>21</v>
      </c>
      <c r="E546" s="55">
        <v>20412.07</v>
      </c>
      <c r="F546" s="55">
        <v>0</v>
      </c>
      <c r="G546" s="55">
        <v>0</v>
      </c>
      <c r="H546" s="55">
        <v>6641.4</v>
      </c>
      <c r="I546" s="55">
        <v>0</v>
      </c>
      <c r="J546" s="55">
        <v>2254.46</v>
      </c>
      <c r="K546" s="56">
        <v>27053.47</v>
      </c>
      <c r="L546" s="46">
        <v>29307.93</v>
      </c>
      <c r="M546" s="111"/>
      <c r="N546" s="113">
        <v>27053.47</v>
      </c>
      <c r="O546" s="113">
        <v>20412.07</v>
      </c>
      <c r="P546" s="125"/>
      <c r="Q546" s="113">
        <v>32982.1</v>
      </c>
      <c r="R546" s="113">
        <v>30727.64</v>
      </c>
      <c r="S546" s="47"/>
    </row>
    <row r="547" spans="1:19" ht="9" customHeight="1" x14ac:dyDescent="0.2">
      <c r="A547" s="253"/>
      <c r="B547" s="253"/>
      <c r="C547" s="48" t="s">
        <v>4</v>
      </c>
      <c r="D547" s="49">
        <v>27</v>
      </c>
      <c r="E547" s="50">
        <v>39523279</v>
      </c>
      <c r="F547" s="50">
        <v>0</v>
      </c>
      <c r="G547" s="50">
        <v>0</v>
      </c>
      <c r="H547" s="50">
        <v>12859544</v>
      </c>
      <c r="I547" s="50">
        <v>0</v>
      </c>
      <c r="J547" s="51">
        <v>4365243</v>
      </c>
      <c r="K547" s="50">
        <v>52382822</v>
      </c>
      <c r="L547" s="72">
        <v>56748066</v>
      </c>
      <c r="M547" s="112"/>
      <c r="N547" s="114">
        <v>52382822</v>
      </c>
      <c r="O547" s="114">
        <v>39523279</v>
      </c>
      <c r="P547" s="126"/>
      <c r="Q547" s="114">
        <v>63862251</v>
      </c>
      <c r="R547" s="114">
        <v>59497008</v>
      </c>
      <c r="S547" s="47"/>
    </row>
    <row r="548" spans="1:19" ht="12.75" customHeight="1" x14ac:dyDescent="0.2">
      <c r="A548" s="253"/>
      <c r="B548" s="253"/>
      <c r="C548" s="53" t="s">
        <v>3</v>
      </c>
      <c r="D548" s="54">
        <v>28</v>
      </c>
      <c r="E548" s="55">
        <v>22753.38</v>
      </c>
      <c r="F548" s="55">
        <v>0</v>
      </c>
      <c r="G548" s="55">
        <v>0</v>
      </c>
      <c r="H548" s="55">
        <v>6641.4</v>
      </c>
      <c r="I548" s="55">
        <v>0</v>
      </c>
      <c r="J548" s="55">
        <v>2449.5700000000002</v>
      </c>
      <c r="K548" s="56">
        <v>29394.78</v>
      </c>
      <c r="L548" s="46">
        <v>31844.35</v>
      </c>
      <c r="M548" s="111"/>
      <c r="N548" s="113">
        <v>29394.78</v>
      </c>
      <c r="O548" s="113">
        <v>22753.38</v>
      </c>
      <c r="P548" s="125"/>
      <c r="Q548" s="113">
        <v>35939.96</v>
      </c>
      <c r="R548" s="113">
        <v>33490.39</v>
      </c>
      <c r="S548" s="47"/>
    </row>
    <row r="549" spans="1:19" ht="9" customHeight="1" x14ac:dyDescent="0.2">
      <c r="A549" s="253"/>
      <c r="B549" s="253"/>
      <c r="C549" s="48" t="s">
        <v>4</v>
      </c>
      <c r="D549" s="49">
        <v>34</v>
      </c>
      <c r="E549" s="50">
        <v>44056687</v>
      </c>
      <c r="F549" s="50">
        <v>0</v>
      </c>
      <c r="G549" s="50">
        <v>0</v>
      </c>
      <c r="H549" s="50">
        <v>12859544</v>
      </c>
      <c r="I549" s="50">
        <v>0</v>
      </c>
      <c r="J549" s="51">
        <v>4743029</v>
      </c>
      <c r="K549" s="50">
        <v>56916231</v>
      </c>
      <c r="L549" s="72">
        <v>61659260</v>
      </c>
      <c r="M549" s="112"/>
      <c r="N549" s="114">
        <v>56916231</v>
      </c>
      <c r="O549" s="114">
        <v>44056687</v>
      </c>
      <c r="P549" s="126"/>
      <c r="Q549" s="114">
        <v>69589466</v>
      </c>
      <c r="R549" s="114">
        <v>64846437</v>
      </c>
      <c r="S549" s="47"/>
    </row>
    <row r="550" spans="1:19" ht="12.75" customHeight="1" x14ac:dyDescent="0.2">
      <c r="A550" s="253"/>
      <c r="B550" s="253"/>
      <c r="C550" s="53" t="s">
        <v>3</v>
      </c>
      <c r="D550" s="54">
        <v>35</v>
      </c>
      <c r="E550" s="55">
        <v>25030.84</v>
      </c>
      <c r="F550" s="55">
        <v>0</v>
      </c>
      <c r="G550" s="55">
        <v>0</v>
      </c>
      <c r="H550" s="55">
        <v>6641.4</v>
      </c>
      <c r="I550" s="55">
        <v>0</v>
      </c>
      <c r="J550" s="55">
        <v>2639.35</v>
      </c>
      <c r="K550" s="56">
        <v>31672.240000000002</v>
      </c>
      <c r="L550" s="46">
        <v>34311.589999999997</v>
      </c>
      <c r="M550" s="111"/>
      <c r="N550" s="113">
        <v>31672.240000000002</v>
      </c>
      <c r="O550" s="113">
        <v>25030.84</v>
      </c>
      <c r="P550" s="125"/>
      <c r="Q550" s="113">
        <v>38817.14</v>
      </c>
      <c r="R550" s="113">
        <v>36177.79</v>
      </c>
      <c r="S550" s="47"/>
    </row>
    <row r="551" spans="1:19" ht="9" customHeight="1" x14ac:dyDescent="0.2">
      <c r="A551" s="254"/>
      <c r="B551" s="254"/>
      <c r="C551" s="58" t="s">
        <v>4</v>
      </c>
      <c r="D551" s="59"/>
      <c r="E551" s="61">
        <v>48466465</v>
      </c>
      <c r="F551" s="61">
        <v>0</v>
      </c>
      <c r="G551" s="61">
        <v>0</v>
      </c>
      <c r="H551" s="61">
        <v>12859544</v>
      </c>
      <c r="I551" s="61">
        <v>0</v>
      </c>
      <c r="J551" s="60">
        <v>5110494</v>
      </c>
      <c r="K551" s="61">
        <v>61326008</v>
      </c>
      <c r="L551" s="72">
        <v>66436502</v>
      </c>
      <c r="M551" s="112"/>
      <c r="N551" s="114">
        <v>61326008</v>
      </c>
      <c r="O551" s="114">
        <v>48466465</v>
      </c>
      <c r="P551" s="126"/>
      <c r="Q551" s="114">
        <v>75160464</v>
      </c>
      <c r="R551" s="114">
        <v>70049969</v>
      </c>
      <c r="S551" s="47"/>
    </row>
    <row r="552" spans="1:19" ht="12.75" customHeight="1" x14ac:dyDescent="0.2">
      <c r="A552" s="239">
        <v>38718</v>
      </c>
      <c r="B552" s="239">
        <v>39082</v>
      </c>
      <c r="C552" s="42" t="s">
        <v>3</v>
      </c>
      <c r="D552" s="43">
        <v>0</v>
      </c>
      <c r="E552" s="44">
        <v>13682.07</v>
      </c>
      <c r="F552" s="44">
        <v>0</v>
      </c>
      <c r="G552" s="44">
        <v>0</v>
      </c>
      <c r="H552" s="44">
        <v>6641.4</v>
      </c>
      <c r="I552" s="44">
        <v>0</v>
      </c>
      <c r="J552" s="44">
        <v>1693.62</v>
      </c>
      <c r="K552" s="45">
        <v>20323.47</v>
      </c>
      <c r="L552" s="46">
        <v>22017.09</v>
      </c>
      <c r="M552" s="111"/>
      <c r="N552" s="113">
        <v>20323.47</v>
      </c>
      <c r="O552" s="113">
        <v>13682.07</v>
      </c>
      <c r="P552" s="125"/>
      <c r="Q552" s="113">
        <v>24479.86</v>
      </c>
      <c r="R552" s="113">
        <v>22786.240000000002</v>
      </c>
      <c r="S552" s="47"/>
    </row>
    <row r="553" spans="1:19" ht="9" customHeight="1" x14ac:dyDescent="0.2">
      <c r="A553" s="252"/>
      <c r="B553" s="252"/>
      <c r="C553" s="48" t="s">
        <v>4</v>
      </c>
      <c r="D553" s="49">
        <v>2</v>
      </c>
      <c r="E553" s="50">
        <v>26492182</v>
      </c>
      <c r="F553" s="50">
        <v>0</v>
      </c>
      <c r="G553" s="50">
        <v>0</v>
      </c>
      <c r="H553" s="50">
        <v>12859544</v>
      </c>
      <c r="I553" s="50">
        <v>0</v>
      </c>
      <c r="J553" s="51">
        <v>3279306</v>
      </c>
      <c r="K553" s="50">
        <v>39351725</v>
      </c>
      <c r="L553" s="52">
        <v>42631031</v>
      </c>
      <c r="M553" s="112"/>
      <c r="N553" s="114">
        <v>39351725</v>
      </c>
      <c r="O553" s="114">
        <v>26492182</v>
      </c>
      <c r="P553" s="126"/>
      <c r="Q553" s="114">
        <v>47399619</v>
      </c>
      <c r="R553" s="114">
        <v>44120313</v>
      </c>
      <c r="S553" s="47"/>
    </row>
    <row r="554" spans="1:19" ht="12.75" customHeight="1" x14ac:dyDescent="0.2">
      <c r="A554" s="253">
        <v>38718</v>
      </c>
      <c r="B554" s="253">
        <v>39082</v>
      </c>
      <c r="C554" s="53" t="s">
        <v>3</v>
      </c>
      <c r="D554" s="54">
        <v>3</v>
      </c>
      <c r="E554" s="44">
        <v>14273.72</v>
      </c>
      <c r="F554" s="44">
        <v>0</v>
      </c>
      <c r="G554" s="44">
        <v>0</v>
      </c>
      <c r="H554" s="44">
        <v>6641.4</v>
      </c>
      <c r="I554" s="44">
        <v>0</v>
      </c>
      <c r="J554" s="55">
        <v>1742.93</v>
      </c>
      <c r="K554" s="56">
        <v>20915.12</v>
      </c>
      <c r="L554" s="57">
        <v>22658.05</v>
      </c>
      <c r="M554" s="111"/>
      <c r="N554" s="113">
        <v>20915.12</v>
      </c>
      <c r="O554" s="113">
        <v>14273.72</v>
      </c>
      <c r="P554" s="125"/>
      <c r="Q554" s="113">
        <v>25227.32</v>
      </c>
      <c r="R554" s="113">
        <v>23484.39</v>
      </c>
      <c r="S554" s="47"/>
    </row>
    <row r="555" spans="1:19" ht="9" customHeight="1" x14ac:dyDescent="0.2">
      <c r="A555" s="253"/>
      <c r="B555" s="253"/>
      <c r="C555" s="48" t="s">
        <v>4</v>
      </c>
      <c r="D555" s="49">
        <v>8</v>
      </c>
      <c r="E555" s="50">
        <v>27637776</v>
      </c>
      <c r="F555" s="50">
        <v>0</v>
      </c>
      <c r="G555" s="50">
        <v>0</v>
      </c>
      <c r="H555" s="50">
        <v>12859544</v>
      </c>
      <c r="I555" s="50">
        <v>0</v>
      </c>
      <c r="J555" s="51">
        <v>3374783</v>
      </c>
      <c r="K555" s="50">
        <v>40497319</v>
      </c>
      <c r="L555" s="52">
        <v>43872102</v>
      </c>
      <c r="M555" s="112"/>
      <c r="N555" s="114">
        <v>40497319</v>
      </c>
      <c r="O555" s="114">
        <v>27637776</v>
      </c>
      <c r="P555" s="126"/>
      <c r="Q555" s="114">
        <v>48846903</v>
      </c>
      <c r="R555" s="114">
        <v>45472120</v>
      </c>
      <c r="S555" s="47"/>
    </row>
    <row r="556" spans="1:19" ht="12.75" customHeight="1" x14ac:dyDescent="0.2">
      <c r="A556" s="253"/>
      <c r="B556" s="253"/>
      <c r="C556" s="53" t="s">
        <v>3</v>
      </c>
      <c r="D556" s="54">
        <v>9</v>
      </c>
      <c r="E556" s="44">
        <v>16107.24</v>
      </c>
      <c r="F556" s="44">
        <v>0</v>
      </c>
      <c r="G556" s="44">
        <v>0</v>
      </c>
      <c r="H556" s="44">
        <v>6641.4</v>
      </c>
      <c r="I556" s="44">
        <v>0</v>
      </c>
      <c r="J556" s="55">
        <v>1895.72</v>
      </c>
      <c r="K556" s="56">
        <v>22748.639999999999</v>
      </c>
      <c r="L556" s="57">
        <v>24644.36</v>
      </c>
      <c r="M556" s="111"/>
      <c r="N556" s="113">
        <v>22748.639999999999</v>
      </c>
      <c r="O556" s="113">
        <v>16107.24</v>
      </c>
      <c r="P556" s="125"/>
      <c r="Q556" s="113">
        <v>27543.66</v>
      </c>
      <c r="R556" s="113">
        <v>25647.94</v>
      </c>
      <c r="S556" s="47"/>
    </row>
    <row r="557" spans="1:19" ht="9" customHeight="1" x14ac:dyDescent="0.2">
      <c r="A557" s="253"/>
      <c r="B557" s="253"/>
      <c r="C557" s="48" t="s">
        <v>4</v>
      </c>
      <c r="D557" s="49">
        <v>14</v>
      </c>
      <c r="E557" s="50">
        <v>31187966</v>
      </c>
      <c r="F557" s="50">
        <v>0</v>
      </c>
      <c r="G557" s="50">
        <v>0</v>
      </c>
      <c r="H557" s="50">
        <v>12859544</v>
      </c>
      <c r="I557" s="50">
        <v>0</v>
      </c>
      <c r="J557" s="51">
        <v>3670626</v>
      </c>
      <c r="K557" s="50">
        <v>44047509</v>
      </c>
      <c r="L557" s="52">
        <v>47718135</v>
      </c>
      <c r="M557" s="112"/>
      <c r="N557" s="114">
        <v>44047509</v>
      </c>
      <c r="O557" s="114">
        <v>31187966</v>
      </c>
      <c r="P557" s="126"/>
      <c r="Q557" s="114">
        <v>53331963</v>
      </c>
      <c r="R557" s="114">
        <v>49661337</v>
      </c>
      <c r="S557" s="47"/>
    </row>
    <row r="558" spans="1:19" ht="12.75" customHeight="1" x14ac:dyDescent="0.2">
      <c r="A558" s="253"/>
      <c r="B558" s="253"/>
      <c r="C558" s="53" t="s">
        <v>3</v>
      </c>
      <c r="D558" s="54">
        <v>15</v>
      </c>
      <c r="E558" s="44">
        <v>18247.099999999999</v>
      </c>
      <c r="F558" s="44">
        <v>0</v>
      </c>
      <c r="G558" s="44">
        <v>0</v>
      </c>
      <c r="H558" s="44">
        <v>6641.4</v>
      </c>
      <c r="I558" s="44">
        <v>0</v>
      </c>
      <c r="J558" s="55">
        <v>2074.04</v>
      </c>
      <c r="K558" s="56">
        <v>24888.5</v>
      </c>
      <c r="L558" s="57">
        <v>26962.54</v>
      </c>
      <c r="M558" s="111"/>
      <c r="N558" s="113">
        <v>24888.5</v>
      </c>
      <c r="O558" s="113">
        <v>18247.099999999999</v>
      </c>
      <c r="P558" s="125"/>
      <c r="Q558" s="113">
        <v>30247.02</v>
      </c>
      <c r="R558" s="113">
        <v>28172.98</v>
      </c>
      <c r="S558" s="47"/>
    </row>
    <row r="559" spans="1:19" ht="9" customHeight="1" x14ac:dyDescent="0.2">
      <c r="A559" s="253"/>
      <c r="B559" s="253"/>
      <c r="C559" s="48" t="s">
        <v>4</v>
      </c>
      <c r="D559" s="49">
        <v>20</v>
      </c>
      <c r="E559" s="50">
        <v>35331312</v>
      </c>
      <c r="F559" s="50">
        <v>0</v>
      </c>
      <c r="G559" s="50">
        <v>0</v>
      </c>
      <c r="H559" s="50">
        <v>12859544</v>
      </c>
      <c r="I559" s="50">
        <v>0</v>
      </c>
      <c r="J559" s="51">
        <v>4015901</v>
      </c>
      <c r="K559" s="50">
        <v>48190856</v>
      </c>
      <c r="L559" s="52">
        <v>52206757</v>
      </c>
      <c r="M559" s="112"/>
      <c r="N559" s="114">
        <v>48190856</v>
      </c>
      <c r="O559" s="114">
        <v>35331312</v>
      </c>
      <c r="P559" s="126"/>
      <c r="Q559" s="114">
        <v>58566397</v>
      </c>
      <c r="R559" s="114">
        <v>54550496</v>
      </c>
      <c r="S559" s="47"/>
    </row>
    <row r="560" spans="1:19" ht="12.75" customHeight="1" x14ac:dyDescent="0.2">
      <c r="A560" s="253"/>
      <c r="B560" s="253"/>
      <c r="C560" s="53" t="s">
        <v>3</v>
      </c>
      <c r="D560" s="54">
        <v>21</v>
      </c>
      <c r="E560" s="44">
        <v>20536.27</v>
      </c>
      <c r="F560" s="44">
        <v>0</v>
      </c>
      <c r="G560" s="44">
        <v>0</v>
      </c>
      <c r="H560" s="44">
        <v>6641.4</v>
      </c>
      <c r="I560" s="44">
        <v>0</v>
      </c>
      <c r="J560" s="55">
        <v>2264.81</v>
      </c>
      <c r="K560" s="56">
        <v>27177.67</v>
      </c>
      <c r="L560" s="57">
        <v>29442.48</v>
      </c>
      <c r="M560" s="111"/>
      <c r="N560" s="113">
        <v>27177.67</v>
      </c>
      <c r="O560" s="113">
        <v>20536.27</v>
      </c>
      <c r="P560" s="125"/>
      <c r="Q560" s="113">
        <v>33139.01</v>
      </c>
      <c r="R560" s="113">
        <v>30874.2</v>
      </c>
      <c r="S560" s="47"/>
    </row>
    <row r="561" spans="1:19" ht="9" customHeight="1" x14ac:dyDescent="0.2">
      <c r="A561" s="253"/>
      <c r="B561" s="253"/>
      <c r="C561" s="48" t="s">
        <v>4</v>
      </c>
      <c r="D561" s="49">
        <v>27</v>
      </c>
      <c r="E561" s="50">
        <v>39763764</v>
      </c>
      <c r="F561" s="50">
        <v>0</v>
      </c>
      <c r="G561" s="50">
        <v>0</v>
      </c>
      <c r="H561" s="50">
        <v>12859544</v>
      </c>
      <c r="I561" s="50">
        <v>0</v>
      </c>
      <c r="J561" s="51">
        <v>4385284</v>
      </c>
      <c r="K561" s="50">
        <v>52623307</v>
      </c>
      <c r="L561" s="52">
        <v>57008591</v>
      </c>
      <c r="M561" s="112"/>
      <c r="N561" s="114">
        <v>52623307</v>
      </c>
      <c r="O561" s="114">
        <v>39763764</v>
      </c>
      <c r="P561" s="126"/>
      <c r="Q561" s="114">
        <v>64166071</v>
      </c>
      <c r="R561" s="114">
        <v>59780787</v>
      </c>
      <c r="S561" s="47"/>
    </row>
    <row r="562" spans="1:19" ht="12.75" customHeight="1" x14ac:dyDescent="0.2">
      <c r="A562" s="253"/>
      <c r="B562" s="253"/>
      <c r="C562" s="53" t="s">
        <v>3</v>
      </c>
      <c r="D562" s="54">
        <v>28</v>
      </c>
      <c r="E562" s="44">
        <v>22888.26</v>
      </c>
      <c r="F562" s="44">
        <v>0</v>
      </c>
      <c r="G562" s="44">
        <v>0</v>
      </c>
      <c r="H562" s="44">
        <v>6641.4</v>
      </c>
      <c r="I562" s="44">
        <v>0</v>
      </c>
      <c r="J562" s="55">
        <v>2460.81</v>
      </c>
      <c r="K562" s="56">
        <v>29529.66</v>
      </c>
      <c r="L562" s="57">
        <v>31990.47</v>
      </c>
      <c r="M562" s="111"/>
      <c r="N562" s="113">
        <v>29529.66</v>
      </c>
      <c r="O562" s="113">
        <v>22888.26</v>
      </c>
      <c r="P562" s="125"/>
      <c r="Q562" s="113">
        <v>36110.36</v>
      </c>
      <c r="R562" s="113">
        <v>33649.550000000003</v>
      </c>
      <c r="S562" s="47"/>
    </row>
    <row r="563" spans="1:19" ht="9" customHeight="1" x14ac:dyDescent="0.2">
      <c r="A563" s="253"/>
      <c r="B563" s="253"/>
      <c r="C563" s="48" t="s">
        <v>4</v>
      </c>
      <c r="D563" s="49">
        <v>34</v>
      </c>
      <c r="E563" s="50">
        <v>44317851</v>
      </c>
      <c r="F563" s="50">
        <v>0</v>
      </c>
      <c r="G563" s="50">
        <v>0</v>
      </c>
      <c r="H563" s="50">
        <v>12859544</v>
      </c>
      <c r="I563" s="50">
        <v>0</v>
      </c>
      <c r="J563" s="51">
        <v>4764793</v>
      </c>
      <c r="K563" s="50">
        <v>57177395</v>
      </c>
      <c r="L563" s="52">
        <v>61942187</v>
      </c>
      <c r="M563" s="112"/>
      <c r="N563" s="114">
        <v>57177395</v>
      </c>
      <c r="O563" s="114">
        <v>44317851</v>
      </c>
      <c r="P563" s="126"/>
      <c r="Q563" s="114">
        <v>69919407</v>
      </c>
      <c r="R563" s="114">
        <v>65154614</v>
      </c>
      <c r="S563" s="47"/>
    </row>
    <row r="564" spans="1:19" ht="12.75" customHeight="1" x14ac:dyDescent="0.2">
      <c r="A564" s="253"/>
      <c r="B564" s="253"/>
      <c r="C564" s="53" t="s">
        <v>3</v>
      </c>
      <c r="D564" s="54">
        <v>35</v>
      </c>
      <c r="E564" s="44">
        <v>25176.16</v>
      </c>
      <c r="F564" s="44">
        <v>0</v>
      </c>
      <c r="G564" s="44">
        <v>0</v>
      </c>
      <c r="H564" s="44">
        <v>6641.4</v>
      </c>
      <c r="I564" s="44">
        <v>0</v>
      </c>
      <c r="J564" s="55">
        <v>2651.46</v>
      </c>
      <c r="K564" s="56">
        <v>31817.56</v>
      </c>
      <c r="L564" s="57">
        <v>34469.019999999997</v>
      </c>
      <c r="M564" s="111"/>
      <c r="N564" s="113">
        <v>31817.56</v>
      </c>
      <c r="O564" s="113">
        <v>25176.16</v>
      </c>
      <c r="P564" s="125"/>
      <c r="Q564" s="113">
        <v>39000.730000000003</v>
      </c>
      <c r="R564" s="113">
        <v>36349.269999999997</v>
      </c>
      <c r="S564" s="47"/>
    </row>
    <row r="565" spans="1:19" ht="9" customHeight="1" x14ac:dyDescent="0.2">
      <c r="A565" s="254"/>
      <c r="B565" s="254"/>
      <c r="C565" s="58" t="s">
        <v>4</v>
      </c>
      <c r="D565" s="59"/>
      <c r="E565" s="50">
        <v>48747843</v>
      </c>
      <c r="F565" s="50">
        <v>0</v>
      </c>
      <c r="G565" s="50">
        <v>0</v>
      </c>
      <c r="H565" s="50">
        <v>12859544</v>
      </c>
      <c r="I565" s="50">
        <v>0</v>
      </c>
      <c r="J565" s="60">
        <v>5133942</v>
      </c>
      <c r="K565" s="61">
        <v>61607387</v>
      </c>
      <c r="L565" s="62">
        <v>66741329</v>
      </c>
      <c r="M565" s="112"/>
      <c r="N565" s="114">
        <v>61607387</v>
      </c>
      <c r="O565" s="114">
        <v>48747843</v>
      </c>
      <c r="P565" s="126"/>
      <c r="Q565" s="114">
        <v>75515943</v>
      </c>
      <c r="R565" s="114">
        <v>70382001</v>
      </c>
      <c r="S565" s="47"/>
    </row>
    <row r="566" spans="1:19" ht="12.75" customHeight="1" x14ac:dyDescent="0.2">
      <c r="A566" s="239">
        <v>39083</v>
      </c>
      <c r="B566" s="239">
        <v>39113</v>
      </c>
      <c r="C566" s="42" t="s">
        <v>3</v>
      </c>
      <c r="D566" s="43">
        <v>0</v>
      </c>
      <c r="E566" s="44">
        <v>14065.23</v>
      </c>
      <c r="F566" s="44">
        <v>0</v>
      </c>
      <c r="G566" s="44">
        <v>0</v>
      </c>
      <c r="H566" s="44">
        <v>6641.4</v>
      </c>
      <c r="I566" s="44">
        <v>0</v>
      </c>
      <c r="J566" s="44">
        <v>1725.55</v>
      </c>
      <c r="K566" s="45">
        <v>20706.63</v>
      </c>
      <c r="L566" s="46">
        <v>22432.18</v>
      </c>
      <c r="M566" s="111"/>
      <c r="N566" s="113">
        <v>20706.63</v>
      </c>
      <c r="O566" s="113">
        <v>14065.23</v>
      </c>
      <c r="P566" s="125"/>
      <c r="Q566" s="113">
        <v>24963.919999999998</v>
      </c>
      <c r="R566" s="113">
        <v>23238.37</v>
      </c>
      <c r="S566" s="47"/>
    </row>
    <row r="567" spans="1:19" ht="9" customHeight="1" x14ac:dyDescent="0.2">
      <c r="A567" s="252"/>
      <c r="B567" s="252"/>
      <c r="C567" s="48" t="s">
        <v>4</v>
      </c>
      <c r="D567" s="49">
        <v>2</v>
      </c>
      <c r="E567" s="50">
        <v>27234083</v>
      </c>
      <c r="F567" s="50">
        <v>0</v>
      </c>
      <c r="G567" s="50">
        <v>0</v>
      </c>
      <c r="H567" s="50">
        <v>12859544</v>
      </c>
      <c r="I567" s="50">
        <v>0</v>
      </c>
      <c r="J567" s="51">
        <v>3341131</v>
      </c>
      <c r="K567" s="50">
        <v>40093626</v>
      </c>
      <c r="L567" s="52">
        <v>43434757</v>
      </c>
      <c r="M567" s="112"/>
      <c r="N567" s="114">
        <v>40093626</v>
      </c>
      <c r="O567" s="114">
        <v>27234083</v>
      </c>
      <c r="P567" s="126"/>
      <c r="Q567" s="114">
        <v>48336889</v>
      </c>
      <c r="R567" s="114">
        <v>44995759</v>
      </c>
      <c r="S567" s="47"/>
    </row>
    <row r="568" spans="1:19" ht="12.75" customHeight="1" x14ac:dyDescent="0.2">
      <c r="A568" s="253">
        <v>39083</v>
      </c>
      <c r="B568" s="253">
        <v>39113</v>
      </c>
      <c r="C568" s="53" t="s">
        <v>3</v>
      </c>
      <c r="D568" s="54">
        <v>3</v>
      </c>
      <c r="E568" s="44">
        <v>14668.16</v>
      </c>
      <c r="F568" s="44">
        <v>0</v>
      </c>
      <c r="G568" s="44">
        <v>0</v>
      </c>
      <c r="H568" s="44">
        <v>6641.4</v>
      </c>
      <c r="I568" s="44">
        <v>0</v>
      </c>
      <c r="J568" s="55">
        <v>1775.8</v>
      </c>
      <c r="K568" s="56">
        <v>21309.56</v>
      </c>
      <c r="L568" s="57">
        <v>23085.360000000001</v>
      </c>
      <c r="M568" s="111"/>
      <c r="N568" s="113">
        <v>21309.56</v>
      </c>
      <c r="O568" s="113">
        <v>14668.16</v>
      </c>
      <c r="P568" s="125"/>
      <c r="Q568" s="113">
        <v>25725.63</v>
      </c>
      <c r="R568" s="113">
        <v>23949.83</v>
      </c>
      <c r="S568" s="47"/>
    </row>
    <row r="569" spans="1:19" ht="9" customHeight="1" x14ac:dyDescent="0.2">
      <c r="A569" s="253"/>
      <c r="B569" s="253"/>
      <c r="C569" s="48" t="s">
        <v>4</v>
      </c>
      <c r="D569" s="49">
        <v>8</v>
      </c>
      <c r="E569" s="50">
        <v>28401518</v>
      </c>
      <c r="F569" s="50">
        <v>0</v>
      </c>
      <c r="G569" s="50">
        <v>0</v>
      </c>
      <c r="H569" s="50">
        <v>12859544</v>
      </c>
      <c r="I569" s="50">
        <v>0</v>
      </c>
      <c r="J569" s="51">
        <v>3438428</v>
      </c>
      <c r="K569" s="50">
        <v>41261062</v>
      </c>
      <c r="L569" s="52">
        <v>44699490</v>
      </c>
      <c r="M569" s="112"/>
      <c r="N569" s="114">
        <v>41261062</v>
      </c>
      <c r="O569" s="114">
        <v>28401518</v>
      </c>
      <c r="P569" s="126"/>
      <c r="Q569" s="114">
        <v>49811766</v>
      </c>
      <c r="R569" s="114">
        <v>46373337</v>
      </c>
      <c r="S569" s="47"/>
    </row>
    <row r="570" spans="1:19" ht="12.75" customHeight="1" x14ac:dyDescent="0.2">
      <c r="A570" s="253"/>
      <c r="B570" s="253"/>
      <c r="C570" s="53" t="s">
        <v>3</v>
      </c>
      <c r="D570" s="54">
        <v>9</v>
      </c>
      <c r="E570" s="44">
        <v>16536.240000000002</v>
      </c>
      <c r="F570" s="44">
        <v>0</v>
      </c>
      <c r="G570" s="44">
        <v>0</v>
      </c>
      <c r="H570" s="44">
        <v>6641.4</v>
      </c>
      <c r="I570" s="44">
        <v>0</v>
      </c>
      <c r="J570" s="55">
        <v>1931.47</v>
      </c>
      <c r="K570" s="56">
        <v>23177.64</v>
      </c>
      <c r="L570" s="57">
        <v>25109.11</v>
      </c>
      <c r="M570" s="111"/>
      <c r="N570" s="113">
        <v>23177.64</v>
      </c>
      <c r="O570" s="113">
        <v>16536.240000000002</v>
      </c>
      <c r="P570" s="125"/>
      <c r="Q570" s="113">
        <v>28085.63</v>
      </c>
      <c r="R570" s="113">
        <v>26154.16</v>
      </c>
      <c r="S570" s="47"/>
    </row>
    <row r="571" spans="1:19" ht="9" customHeight="1" x14ac:dyDescent="0.2">
      <c r="A571" s="253"/>
      <c r="B571" s="253"/>
      <c r="C571" s="48" t="s">
        <v>4</v>
      </c>
      <c r="D571" s="49">
        <v>14</v>
      </c>
      <c r="E571" s="50">
        <v>32018625</v>
      </c>
      <c r="F571" s="50">
        <v>0</v>
      </c>
      <c r="G571" s="50">
        <v>0</v>
      </c>
      <c r="H571" s="50">
        <v>12859544</v>
      </c>
      <c r="I571" s="50">
        <v>0</v>
      </c>
      <c r="J571" s="51">
        <v>3739847</v>
      </c>
      <c r="K571" s="50">
        <v>44878169</v>
      </c>
      <c r="L571" s="52">
        <v>48618016</v>
      </c>
      <c r="M571" s="112"/>
      <c r="N571" s="114">
        <v>44878169</v>
      </c>
      <c r="O571" s="114">
        <v>32018625</v>
      </c>
      <c r="P571" s="126"/>
      <c r="Q571" s="114">
        <v>54381363</v>
      </c>
      <c r="R571" s="114">
        <v>50641515</v>
      </c>
      <c r="S571" s="47"/>
    </row>
    <row r="572" spans="1:19" ht="12.75" customHeight="1" x14ac:dyDescent="0.2">
      <c r="A572" s="253"/>
      <c r="B572" s="253"/>
      <c r="C572" s="53" t="s">
        <v>3</v>
      </c>
      <c r="D572" s="54">
        <v>15</v>
      </c>
      <c r="E572" s="44">
        <v>18716.419999999998</v>
      </c>
      <c r="F572" s="44">
        <v>0</v>
      </c>
      <c r="G572" s="44">
        <v>0</v>
      </c>
      <c r="H572" s="44">
        <v>6641.4</v>
      </c>
      <c r="I572" s="44">
        <v>0</v>
      </c>
      <c r="J572" s="55">
        <v>2113.15</v>
      </c>
      <c r="K572" s="56">
        <v>25357.82</v>
      </c>
      <c r="L572" s="57">
        <v>27470.97</v>
      </c>
      <c r="M572" s="111"/>
      <c r="N572" s="113">
        <v>25357.82</v>
      </c>
      <c r="O572" s="113">
        <v>18716.419999999998</v>
      </c>
      <c r="P572" s="125"/>
      <c r="Q572" s="113">
        <v>30839.93</v>
      </c>
      <c r="R572" s="113">
        <v>28726.78</v>
      </c>
      <c r="S572" s="47"/>
    </row>
    <row r="573" spans="1:19" ht="9" customHeight="1" x14ac:dyDescent="0.2">
      <c r="A573" s="253"/>
      <c r="B573" s="253"/>
      <c r="C573" s="48" t="s">
        <v>4</v>
      </c>
      <c r="D573" s="49">
        <v>20</v>
      </c>
      <c r="E573" s="50">
        <v>36240043</v>
      </c>
      <c r="F573" s="50">
        <v>0</v>
      </c>
      <c r="G573" s="50">
        <v>0</v>
      </c>
      <c r="H573" s="50">
        <v>12859544</v>
      </c>
      <c r="I573" s="50">
        <v>0</v>
      </c>
      <c r="J573" s="51">
        <v>4091629</v>
      </c>
      <c r="K573" s="50">
        <v>49099586</v>
      </c>
      <c r="L573" s="52">
        <v>53191215</v>
      </c>
      <c r="M573" s="112"/>
      <c r="N573" s="114">
        <v>49099586</v>
      </c>
      <c r="O573" s="114">
        <v>36240043</v>
      </c>
      <c r="P573" s="126"/>
      <c r="Q573" s="114">
        <v>59714431</v>
      </c>
      <c r="R573" s="114">
        <v>55622802</v>
      </c>
      <c r="S573" s="47"/>
    </row>
    <row r="574" spans="1:19" ht="12.75" customHeight="1" x14ac:dyDescent="0.2">
      <c r="A574" s="253"/>
      <c r="B574" s="253"/>
      <c r="C574" s="53" t="s">
        <v>3</v>
      </c>
      <c r="D574" s="54">
        <v>21</v>
      </c>
      <c r="E574" s="44">
        <v>21048.67</v>
      </c>
      <c r="F574" s="44">
        <v>0</v>
      </c>
      <c r="G574" s="44">
        <v>0</v>
      </c>
      <c r="H574" s="44">
        <v>6641.4</v>
      </c>
      <c r="I574" s="44">
        <v>0</v>
      </c>
      <c r="J574" s="55">
        <v>2307.5100000000002</v>
      </c>
      <c r="K574" s="56">
        <v>27690.07</v>
      </c>
      <c r="L574" s="57">
        <v>29997.58</v>
      </c>
      <c r="M574" s="111"/>
      <c r="N574" s="113">
        <v>27690.07</v>
      </c>
      <c r="O574" s="113">
        <v>21048.67</v>
      </c>
      <c r="P574" s="125"/>
      <c r="Q574" s="113">
        <v>33786.339999999997</v>
      </c>
      <c r="R574" s="113">
        <v>31478.83</v>
      </c>
      <c r="S574" s="47"/>
    </row>
    <row r="575" spans="1:19" ht="9" customHeight="1" x14ac:dyDescent="0.2">
      <c r="A575" s="253"/>
      <c r="B575" s="253"/>
      <c r="C575" s="48" t="s">
        <v>4</v>
      </c>
      <c r="D575" s="49">
        <v>27</v>
      </c>
      <c r="E575" s="50">
        <v>40755908</v>
      </c>
      <c r="F575" s="50">
        <v>0</v>
      </c>
      <c r="G575" s="50">
        <v>0</v>
      </c>
      <c r="H575" s="50">
        <v>12859544</v>
      </c>
      <c r="I575" s="50">
        <v>0</v>
      </c>
      <c r="J575" s="51">
        <v>4467962</v>
      </c>
      <c r="K575" s="50">
        <v>53615452</v>
      </c>
      <c r="L575" s="52">
        <v>58083414</v>
      </c>
      <c r="M575" s="112"/>
      <c r="N575" s="114">
        <v>53615452</v>
      </c>
      <c r="O575" s="114">
        <v>40755908</v>
      </c>
      <c r="P575" s="126"/>
      <c r="Q575" s="114">
        <v>65419477</v>
      </c>
      <c r="R575" s="114">
        <v>60951514</v>
      </c>
      <c r="S575" s="47"/>
    </row>
    <row r="576" spans="1:19" ht="12.75" customHeight="1" x14ac:dyDescent="0.2">
      <c r="A576" s="253"/>
      <c r="B576" s="253"/>
      <c r="C576" s="53" t="s">
        <v>3</v>
      </c>
      <c r="D576" s="54">
        <v>28</v>
      </c>
      <c r="E576" s="44">
        <v>23445.06</v>
      </c>
      <c r="F576" s="44">
        <v>0</v>
      </c>
      <c r="G576" s="44">
        <v>0</v>
      </c>
      <c r="H576" s="44">
        <v>6641.4</v>
      </c>
      <c r="I576" s="44">
        <v>0</v>
      </c>
      <c r="J576" s="55">
        <v>2507.21</v>
      </c>
      <c r="K576" s="56">
        <v>30086.46</v>
      </c>
      <c r="L576" s="57">
        <v>32593.67</v>
      </c>
      <c r="M576" s="111"/>
      <c r="N576" s="113">
        <v>30086.46</v>
      </c>
      <c r="O576" s="113">
        <v>23445.06</v>
      </c>
      <c r="P576" s="125"/>
      <c r="Q576" s="113">
        <v>36813.78</v>
      </c>
      <c r="R576" s="113">
        <v>34306.57</v>
      </c>
      <c r="S576" s="47"/>
    </row>
    <row r="577" spans="1:19" ht="9" customHeight="1" x14ac:dyDescent="0.2">
      <c r="A577" s="253"/>
      <c r="B577" s="253"/>
      <c r="C577" s="48" t="s">
        <v>4</v>
      </c>
      <c r="D577" s="49">
        <v>34</v>
      </c>
      <c r="E577" s="50">
        <v>45395966</v>
      </c>
      <c r="F577" s="50">
        <v>0</v>
      </c>
      <c r="G577" s="50">
        <v>0</v>
      </c>
      <c r="H577" s="50">
        <v>12859544</v>
      </c>
      <c r="I577" s="50">
        <v>0</v>
      </c>
      <c r="J577" s="51">
        <v>4854636</v>
      </c>
      <c r="K577" s="50">
        <v>58255510</v>
      </c>
      <c r="L577" s="52">
        <v>63110145</v>
      </c>
      <c r="M577" s="112"/>
      <c r="N577" s="114">
        <v>58255510</v>
      </c>
      <c r="O577" s="114">
        <v>45395966</v>
      </c>
      <c r="P577" s="126"/>
      <c r="Q577" s="114">
        <v>71281418</v>
      </c>
      <c r="R577" s="114">
        <v>66426782</v>
      </c>
      <c r="S577" s="47"/>
    </row>
    <row r="578" spans="1:19" ht="12.75" customHeight="1" x14ac:dyDescent="0.2">
      <c r="A578" s="253"/>
      <c r="B578" s="253"/>
      <c r="C578" s="53" t="s">
        <v>3</v>
      </c>
      <c r="D578" s="54">
        <v>35</v>
      </c>
      <c r="E578" s="44">
        <v>25776.16</v>
      </c>
      <c r="F578" s="44">
        <v>0</v>
      </c>
      <c r="G578" s="44">
        <v>0</v>
      </c>
      <c r="H578" s="44">
        <v>6641.4</v>
      </c>
      <c r="I578" s="44">
        <v>0</v>
      </c>
      <c r="J578" s="55">
        <v>2701.46</v>
      </c>
      <c r="K578" s="56">
        <v>32417.56</v>
      </c>
      <c r="L578" s="57">
        <v>35119.019999999997</v>
      </c>
      <c r="M578" s="111"/>
      <c r="N578" s="113">
        <v>32417.56</v>
      </c>
      <c r="O578" s="113">
        <v>25776.16</v>
      </c>
      <c r="P578" s="125"/>
      <c r="Q578" s="113">
        <v>39758.730000000003</v>
      </c>
      <c r="R578" s="113">
        <v>37057.269999999997</v>
      </c>
      <c r="S578" s="47"/>
    </row>
    <row r="579" spans="1:19" ht="9" customHeight="1" x14ac:dyDescent="0.2">
      <c r="A579" s="254"/>
      <c r="B579" s="254"/>
      <c r="C579" s="58" t="s">
        <v>4</v>
      </c>
      <c r="D579" s="59"/>
      <c r="E579" s="50">
        <v>49909605</v>
      </c>
      <c r="F579" s="50">
        <v>0</v>
      </c>
      <c r="G579" s="50">
        <v>0</v>
      </c>
      <c r="H579" s="50">
        <v>12859544</v>
      </c>
      <c r="I579" s="50">
        <v>0</v>
      </c>
      <c r="J579" s="60">
        <v>5230756</v>
      </c>
      <c r="K579" s="61">
        <v>62769149</v>
      </c>
      <c r="L579" s="62">
        <v>67999905</v>
      </c>
      <c r="M579" s="112"/>
      <c r="N579" s="114">
        <v>62769149</v>
      </c>
      <c r="O579" s="114">
        <v>49909605</v>
      </c>
      <c r="P579" s="126"/>
      <c r="Q579" s="114">
        <v>76983636</v>
      </c>
      <c r="R579" s="114">
        <v>71752880</v>
      </c>
      <c r="S579" s="47"/>
    </row>
    <row r="580" spans="1:19" ht="12.75" customHeight="1" x14ac:dyDescent="0.2">
      <c r="A580" s="239">
        <v>39114</v>
      </c>
      <c r="B580" s="239">
        <v>39538</v>
      </c>
      <c r="C580" s="42" t="s">
        <v>3</v>
      </c>
      <c r="D580" s="43">
        <v>0</v>
      </c>
      <c r="E580" s="44">
        <v>14624.67</v>
      </c>
      <c r="F580" s="44">
        <v>0</v>
      </c>
      <c r="G580" s="44">
        <v>0</v>
      </c>
      <c r="H580" s="44">
        <v>6641.4</v>
      </c>
      <c r="I580" s="44">
        <v>0</v>
      </c>
      <c r="J580" s="44">
        <v>1772.17</v>
      </c>
      <c r="K580" s="45">
        <v>21266.07</v>
      </c>
      <c r="L580" s="46">
        <v>23038.240000000002</v>
      </c>
      <c r="M580" s="111"/>
      <c r="N580" s="113">
        <v>21266.07</v>
      </c>
      <c r="O580" s="113">
        <v>14624.67</v>
      </c>
      <c r="P580" s="125"/>
      <c r="Q580" s="113">
        <v>25670.68</v>
      </c>
      <c r="R580" s="113">
        <v>23898.51</v>
      </c>
      <c r="S580" s="47"/>
    </row>
    <row r="581" spans="1:19" ht="9" customHeight="1" x14ac:dyDescent="0.2">
      <c r="A581" s="252"/>
      <c r="B581" s="252"/>
      <c r="C581" s="48" t="s">
        <v>4</v>
      </c>
      <c r="D581" s="49">
        <v>2</v>
      </c>
      <c r="E581" s="50">
        <v>28317310</v>
      </c>
      <c r="F581" s="50">
        <v>0</v>
      </c>
      <c r="G581" s="50">
        <v>0</v>
      </c>
      <c r="H581" s="50">
        <v>12859544</v>
      </c>
      <c r="I581" s="50">
        <v>0</v>
      </c>
      <c r="J581" s="51">
        <v>3431400</v>
      </c>
      <c r="K581" s="50">
        <v>41176853</v>
      </c>
      <c r="L581" s="52">
        <v>44608253</v>
      </c>
      <c r="M581" s="112"/>
      <c r="N581" s="114">
        <v>41176853</v>
      </c>
      <c r="O581" s="114">
        <v>28317310</v>
      </c>
      <c r="P581" s="126"/>
      <c r="Q581" s="114">
        <v>49705368</v>
      </c>
      <c r="R581" s="114">
        <v>46273968</v>
      </c>
      <c r="S581" s="47"/>
    </row>
    <row r="582" spans="1:19" ht="12.75" customHeight="1" x14ac:dyDescent="0.2">
      <c r="A582" s="253">
        <v>39114</v>
      </c>
      <c r="B582" s="253">
        <v>39538</v>
      </c>
      <c r="C582" s="53" t="s">
        <v>3</v>
      </c>
      <c r="D582" s="54">
        <v>3</v>
      </c>
      <c r="E582" s="44">
        <v>15243.8</v>
      </c>
      <c r="F582" s="44">
        <v>0</v>
      </c>
      <c r="G582" s="44">
        <v>0</v>
      </c>
      <c r="H582" s="44">
        <v>6641.4</v>
      </c>
      <c r="I582" s="44">
        <v>0</v>
      </c>
      <c r="J582" s="55">
        <v>1823.77</v>
      </c>
      <c r="K582" s="56">
        <v>21885.200000000001</v>
      </c>
      <c r="L582" s="57">
        <v>23708.97</v>
      </c>
      <c r="M582" s="111"/>
      <c r="N582" s="113">
        <v>21885.200000000001</v>
      </c>
      <c r="O582" s="113">
        <v>15243.8</v>
      </c>
      <c r="P582" s="125"/>
      <c r="Q582" s="113">
        <v>26452.85</v>
      </c>
      <c r="R582" s="113">
        <v>24629.08</v>
      </c>
      <c r="S582" s="47"/>
    </row>
    <row r="583" spans="1:19" ht="9" customHeight="1" x14ac:dyDescent="0.2">
      <c r="A583" s="253"/>
      <c r="B583" s="253"/>
      <c r="C583" s="48" t="s">
        <v>4</v>
      </c>
      <c r="D583" s="49">
        <v>8</v>
      </c>
      <c r="E583" s="50">
        <v>29516113</v>
      </c>
      <c r="F583" s="50">
        <v>0</v>
      </c>
      <c r="G583" s="50">
        <v>0</v>
      </c>
      <c r="H583" s="50">
        <v>12859544</v>
      </c>
      <c r="I583" s="50">
        <v>0</v>
      </c>
      <c r="J583" s="51">
        <v>3531311</v>
      </c>
      <c r="K583" s="50">
        <v>42375656</v>
      </c>
      <c r="L583" s="52">
        <v>45906967</v>
      </c>
      <c r="M583" s="112"/>
      <c r="N583" s="114">
        <v>42375656</v>
      </c>
      <c r="O583" s="114">
        <v>29516113</v>
      </c>
      <c r="P583" s="126"/>
      <c r="Q583" s="114">
        <v>51219860</v>
      </c>
      <c r="R583" s="114">
        <v>47688549</v>
      </c>
      <c r="S583" s="47"/>
    </row>
    <row r="584" spans="1:19" ht="12.75" customHeight="1" x14ac:dyDescent="0.2">
      <c r="A584" s="253"/>
      <c r="B584" s="253"/>
      <c r="C584" s="53" t="s">
        <v>3</v>
      </c>
      <c r="D584" s="54">
        <v>9</v>
      </c>
      <c r="E584" s="44">
        <v>17162.400000000001</v>
      </c>
      <c r="F584" s="44">
        <v>0</v>
      </c>
      <c r="G584" s="44">
        <v>0</v>
      </c>
      <c r="H584" s="44">
        <v>6641.4</v>
      </c>
      <c r="I584" s="44">
        <v>0</v>
      </c>
      <c r="J584" s="55">
        <v>1983.65</v>
      </c>
      <c r="K584" s="56">
        <v>23803.8</v>
      </c>
      <c r="L584" s="57">
        <v>25787.45</v>
      </c>
      <c r="M584" s="111"/>
      <c r="N584" s="113">
        <v>23803.8</v>
      </c>
      <c r="O584" s="113">
        <v>17162.400000000001</v>
      </c>
      <c r="P584" s="125"/>
      <c r="Q584" s="113">
        <v>28876.68</v>
      </c>
      <c r="R584" s="113">
        <v>26893.03</v>
      </c>
      <c r="S584" s="47"/>
    </row>
    <row r="585" spans="1:19" ht="9" customHeight="1" x14ac:dyDescent="0.2">
      <c r="A585" s="253"/>
      <c r="B585" s="253"/>
      <c r="C585" s="48" t="s">
        <v>4</v>
      </c>
      <c r="D585" s="49">
        <v>14</v>
      </c>
      <c r="E585" s="50">
        <v>33231040</v>
      </c>
      <c r="F585" s="50">
        <v>0</v>
      </c>
      <c r="G585" s="50">
        <v>0</v>
      </c>
      <c r="H585" s="50">
        <v>12859544</v>
      </c>
      <c r="I585" s="50">
        <v>0</v>
      </c>
      <c r="J585" s="51">
        <v>3840882</v>
      </c>
      <c r="K585" s="50">
        <v>46090584</v>
      </c>
      <c r="L585" s="52">
        <v>49931466</v>
      </c>
      <c r="M585" s="112"/>
      <c r="N585" s="114">
        <v>46090584</v>
      </c>
      <c r="O585" s="114">
        <v>33231040</v>
      </c>
      <c r="P585" s="126"/>
      <c r="Q585" s="114">
        <v>55913049</v>
      </c>
      <c r="R585" s="114">
        <v>52072167</v>
      </c>
      <c r="S585" s="47"/>
    </row>
    <row r="586" spans="1:19" ht="12.75" customHeight="1" x14ac:dyDescent="0.2">
      <c r="A586" s="253"/>
      <c r="B586" s="253"/>
      <c r="C586" s="53" t="s">
        <v>3</v>
      </c>
      <c r="D586" s="54">
        <v>15</v>
      </c>
      <c r="E586" s="44">
        <v>19401.5</v>
      </c>
      <c r="F586" s="44">
        <v>0</v>
      </c>
      <c r="G586" s="44">
        <v>0</v>
      </c>
      <c r="H586" s="44">
        <v>6641.4</v>
      </c>
      <c r="I586" s="44">
        <v>0</v>
      </c>
      <c r="J586" s="55">
        <v>2170.2399999999998</v>
      </c>
      <c r="K586" s="56">
        <v>26042.9</v>
      </c>
      <c r="L586" s="57">
        <v>28213.14</v>
      </c>
      <c r="M586" s="111"/>
      <c r="N586" s="113">
        <v>26042.9</v>
      </c>
      <c r="O586" s="113">
        <v>19401.5</v>
      </c>
      <c r="P586" s="125"/>
      <c r="Q586" s="113">
        <v>31705.41</v>
      </c>
      <c r="R586" s="113">
        <v>29535.17</v>
      </c>
      <c r="S586" s="47"/>
    </row>
    <row r="587" spans="1:19" ht="9" customHeight="1" x14ac:dyDescent="0.2">
      <c r="A587" s="253"/>
      <c r="B587" s="253"/>
      <c r="C587" s="48" t="s">
        <v>4</v>
      </c>
      <c r="D587" s="49">
        <v>20</v>
      </c>
      <c r="E587" s="50">
        <v>37566542</v>
      </c>
      <c r="F587" s="50">
        <v>0</v>
      </c>
      <c r="G587" s="50">
        <v>0</v>
      </c>
      <c r="H587" s="50">
        <v>12859544</v>
      </c>
      <c r="I587" s="50">
        <v>0</v>
      </c>
      <c r="J587" s="51">
        <v>4202171</v>
      </c>
      <c r="K587" s="50">
        <v>50426086</v>
      </c>
      <c r="L587" s="52">
        <v>54628257</v>
      </c>
      <c r="M587" s="112"/>
      <c r="N587" s="114">
        <v>50426086</v>
      </c>
      <c r="O587" s="114">
        <v>37566542</v>
      </c>
      <c r="P587" s="126"/>
      <c r="Q587" s="114">
        <v>61390234</v>
      </c>
      <c r="R587" s="114">
        <v>57188064</v>
      </c>
      <c r="S587" s="47"/>
    </row>
    <row r="588" spans="1:19" ht="12.75" customHeight="1" x14ac:dyDescent="0.2">
      <c r="A588" s="253"/>
      <c r="B588" s="253"/>
      <c r="C588" s="53" t="s">
        <v>3</v>
      </c>
      <c r="D588" s="54">
        <v>21</v>
      </c>
      <c r="E588" s="44">
        <v>21796.75</v>
      </c>
      <c r="F588" s="44">
        <v>0</v>
      </c>
      <c r="G588" s="44">
        <v>0</v>
      </c>
      <c r="H588" s="44">
        <v>6641.4</v>
      </c>
      <c r="I588" s="44">
        <v>0</v>
      </c>
      <c r="J588" s="55">
        <v>2369.85</v>
      </c>
      <c r="K588" s="56">
        <v>28438.15</v>
      </c>
      <c r="L588" s="57">
        <v>30808</v>
      </c>
      <c r="M588" s="111"/>
      <c r="N588" s="113">
        <v>28438.15</v>
      </c>
      <c r="O588" s="113">
        <v>21796.75</v>
      </c>
      <c r="P588" s="125"/>
      <c r="Q588" s="113">
        <v>34731.42</v>
      </c>
      <c r="R588" s="113">
        <v>32361.57</v>
      </c>
      <c r="S588" s="47"/>
    </row>
    <row r="589" spans="1:19" ht="9" customHeight="1" x14ac:dyDescent="0.2">
      <c r="A589" s="253"/>
      <c r="B589" s="253"/>
      <c r="C589" s="48" t="s">
        <v>4</v>
      </c>
      <c r="D589" s="49">
        <v>27</v>
      </c>
      <c r="E589" s="50">
        <v>42204393</v>
      </c>
      <c r="F589" s="50">
        <v>0</v>
      </c>
      <c r="G589" s="50">
        <v>0</v>
      </c>
      <c r="H589" s="50">
        <v>12859544</v>
      </c>
      <c r="I589" s="50">
        <v>0</v>
      </c>
      <c r="J589" s="51">
        <v>4588669</v>
      </c>
      <c r="K589" s="50">
        <v>55063937</v>
      </c>
      <c r="L589" s="52">
        <v>59652606</v>
      </c>
      <c r="M589" s="112"/>
      <c r="N589" s="114">
        <v>55063937</v>
      </c>
      <c r="O589" s="114">
        <v>42204393</v>
      </c>
      <c r="P589" s="126"/>
      <c r="Q589" s="114">
        <v>67249407</v>
      </c>
      <c r="R589" s="114">
        <v>62660737</v>
      </c>
      <c r="S589" s="47"/>
    </row>
    <row r="590" spans="1:19" ht="12.75" customHeight="1" x14ac:dyDescent="0.2">
      <c r="A590" s="253"/>
      <c r="B590" s="253"/>
      <c r="C590" s="53" t="s">
        <v>3</v>
      </c>
      <c r="D590" s="54">
        <v>28</v>
      </c>
      <c r="E590" s="44">
        <v>24257.94</v>
      </c>
      <c r="F590" s="44">
        <v>0</v>
      </c>
      <c r="G590" s="44">
        <v>0</v>
      </c>
      <c r="H590" s="44">
        <v>6641.4</v>
      </c>
      <c r="I590" s="44">
        <v>0</v>
      </c>
      <c r="J590" s="55">
        <v>2574.9499999999998</v>
      </c>
      <c r="K590" s="56">
        <v>30899.34</v>
      </c>
      <c r="L590" s="57">
        <v>33474.29</v>
      </c>
      <c r="M590" s="111"/>
      <c r="N590" s="113">
        <v>30899.34</v>
      </c>
      <c r="O590" s="113">
        <v>24257.94</v>
      </c>
      <c r="P590" s="125"/>
      <c r="Q590" s="113">
        <v>37840.720000000001</v>
      </c>
      <c r="R590" s="113">
        <v>35265.769999999997</v>
      </c>
      <c r="S590" s="47"/>
    </row>
    <row r="591" spans="1:19" ht="9" customHeight="1" x14ac:dyDescent="0.2">
      <c r="A591" s="253"/>
      <c r="B591" s="253"/>
      <c r="C591" s="48" t="s">
        <v>4</v>
      </c>
      <c r="D591" s="49">
        <v>34</v>
      </c>
      <c r="E591" s="50">
        <v>46969921</v>
      </c>
      <c r="F591" s="50">
        <v>0</v>
      </c>
      <c r="G591" s="50">
        <v>0</v>
      </c>
      <c r="H591" s="50">
        <v>12859544</v>
      </c>
      <c r="I591" s="50">
        <v>0</v>
      </c>
      <c r="J591" s="51">
        <v>4985798</v>
      </c>
      <c r="K591" s="50">
        <v>59829465</v>
      </c>
      <c r="L591" s="52">
        <v>64815263</v>
      </c>
      <c r="M591" s="112"/>
      <c r="N591" s="114">
        <v>59829465</v>
      </c>
      <c r="O591" s="114">
        <v>46969921</v>
      </c>
      <c r="P591" s="126"/>
      <c r="Q591" s="114">
        <v>73269851</v>
      </c>
      <c r="R591" s="114">
        <v>68284052</v>
      </c>
      <c r="S591" s="47"/>
    </row>
    <row r="592" spans="1:19" ht="12.75" customHeight="1" x14ac:dyDescent="0.2">
      <c r="A592" s="253"/>
      <c r="B592" s="253"/>
      <c r="C592" s="53" t="s">
        <v>3</v>
      </c>
      <c r="D592" s="54">
        <v>35</v>
      </c>
      <c r="E592" s="44">
        <v>26651.919999999998</v>
      </c>
      <c r="F592" s="44">
        <v>0</v>
      </c>
      <c r="G592" s="44">
        <v>0</v>
      </c>
      <c r="H592" s="44">
        <v>6641.4</v>
      </c>
      <c r="I592" s="44">
        <v>0</v>
      </c>
      <c r="J592" s="55">
        <v>2774.44</v>
      </c>
      <c r="K592" s="56">
        <v>33293.32</v>
      </c>
      <c r="L592" s="57">
        <v>36067.760000000002</v>
      </c>
      <c r="M592" s="111"/>
      <c r="N592" s="113">
        <v>33293.32</v>
      </c>
      <c r="O592" s="113">
        <v>26651.919999999998</v>
      </c>
      <c r="P592" s="125"/>
      <c r="Q592" s="113">
        <v>40865.11</v>
      </c>
      <c r="R592" s="113">
        <v>38090.67</v>
      </c>
      <c r="S592" s="47"/>
    </row>
    <row r="593" spans="1:19" ht="9" customHeight="1" x14ac:dyDescent="0.2">
      <c r="A593" s="254"/>
      <c r="B593" s="254"/>
      <c r="C593" s="58" t="s">
        <v>4</v>
      </c>
      <c r="D593" s="59"/>
      <c r="E593" s="61">
        <v>51605313</v>
      </c>
      <c r="F593" s="61">
        <v>0</v>
      </c>
      <c r="G593" s="61">
        <v>0</v>
      </c>
      <c r="H593" s="61">
        <v>12859544</v>
      </c>
      <c r="I593" s="61">
        <v>0</v>
      </c>
      <c r="J593" s="60">
        <v>5372065</v>
      </c>
      <c r="K593" s="61">
        <v>64464857</v>
      </c>
      <c r="L593" s="62">
        <v>69836922</v>
      </c>
      <c r="M593" s="112"/>
      <c r="N593" s="114">
        <v>64464857</v>
      </c>
      <c r="O593" s="114">
        <v>51605313</v>
      </c>
      <c r="P593" s="126"/>
      <c r="Q593" s="114">
        <v>79125887</v>
      </c>
      <c r="R593" s="114">
        <v>73753822</v>
      </c>
      <c r="S593" s="47"/>
    </row>
    <row r="594" spans="1:19" ht="12.75" customHeight="1" x14ac:dyDescent="0.2">
      <c r="A594" s="239">
        <v>39539</v>
      </c>
      <c r="B594" s="239">
        <v>39629</v>
      </c>
      <c r="C594" s="42" t="s">
        <v>3</v>
      </c>
      <c r="D594" s="43">
        <v>0</v>
      </c>
      <c r="E594" s="44">
        <v>14733.15</v>
      </c>
      <c r="F594" s="44">
        <v>0</v>
      </c>
      <c r="G594" s="44">
        <v>0</v>
      </c>
      <c r="H594" s="44">
        <v>6641.4</v>
      </c>
      <c r="I594" s="44">
        <v>0</v>
      </c>
      <c r="J594" s="44">
        <v>1781.21</v>
      </c>
      <c r="K594" s="45">
        <v>21374.55</v>
      </c>
      <c r="L594" s="46">
        <v>23155.759999999998</v>
      </c>
      <c r="M594" s="111"/>
      <c r="N594" s="113">
        <v>21374.55</v>
      </c>
      <c r="O594" s="113">
        <v>14733.15</v>
      </c>
      <c r="P594" s="125"/>
      <c r="Q594" s="113">
        <v>25807.73</v>
      </c>
      <c r="R594" s="113">
        <v>24026.52</v>
      </c>
      <c r="S594" s="47"/>
    </row>
    <row r="595" spans="1:19" ht="9" customHeight="1" x14ac:dyDescent="0.2">
      <c r="A595" s="252"/>
      <c r="B595" s="252"/>
      <c r="C595" s="48" t="s">
        <v>4</v>
      </c>
      <c r="D595" s="49">
        <v>2</v>
      </c>
      <c r="E595" s="50">
        <v>28527356</v>
      </c>
      <c r="F595" s="50">
        <v>0</v>
      </c>
      <c r="G595" s="50">
        <v>0</v>
      </c>
      <c r="H595" s="50">
        <v>12859544</v>
      </c>
      <c r="I595" s="50">
        <v>0</v>
      </c>
      <c r="J595" s="51">
        <v>3448903</v>
      </c>
      <c r="K595" s="50">
        <v>41386900</v>
      </c>
      <c r="L595" s="52">
        <v>44835803</v>
      </c>
      <c r="M595" s="112"/>
      <c r="N595" s="114">
        <v>41386900</v>
      </c>
      <c r="O595" s="114">
        <v>28527356</v>
      </c>
      <c r="P595" s="126"/>
      <c r="Q595" s="114">
        <v>49970733</v>
      </c>
      <c r="R595" s="114">
        <v>46521830</v>
      </c>
      <c r="S595" s="47"/>
    </row>
    <row r="596" spans="1:19" ht="12.75" customHeight="1" x14ac:dyDescent="0.2">
      <c r="A596" s="253">
        <v>39539</v>
      </c>
      <c r="B596" s="253">
        <v>39629</v>
      </c>
      <c r="C596" s="53" t="s">
        <v>3</v>
      </c>
      <c r="D596" s="54">
        <v>3</v>
      </c>
      <c r="E596" s="44">
        <v>15352.28</v>
      </c>
      <c r="F596" s="44">
        <v>0</v>
      </c>
      <c r="G596" s="44">
        <v>0</v>
      </c>
      <c r="H596" s="44">
        <v>6641.4</v>
      </c>
      <c r="I596" s="44">
        <v>0</v>
      </c>
      <c r="J596" s="55">
        <v>1832.81</v>
      </c>
      <c r="K596" s="56">
        <v>21993.68</v>
      </c>
      <c r="L596" s="57">
        <v>23826.49</v>
      </c>
      <c r="M596" s="111"/>
      <c r="N596" s="113">
        <v>21993.68</v>
      </c>
      <c r="O596" s="113">
        <v>15352.28</v>
      </c>
      <c r="P596" s="125"/>
      <c r="Q596" s="113">
        <v>26589.9</v>
      </c>
      <c r="R596" s="113">
        <v>24757.09</v>
      </c>
      <c r="S596" s="47"/>
    </row>
    <row r="597" spans="1:19" ht="9" customHeight="1" x14ac:dyDescent="0.2">
      <c r="A597" s="253"/>
      <c r="B597" s="253"/>
      <c r="C597" s="48" t="s">
        <v>4</v>
      </c>
      <c r="D597" s="49">
        <v>8</v>
      </c>
      <c r="E597" s="50">
        <v>29726159</v>
      </c>
      <c r="F597" s="50">
        <v>0</v>
      </c>
      <c r="G597" s="50">
        <v>0</v>
      </c>
      <c r="H597" s="50">
        <v>12859544</v>
      </c>
      <c r="I597" s="50">
        <v>0</v>
      </c>
      <c r="J597" s="51">
        <v>3548815</v>
      </c>
      <c r="K597" s="50">
        <v>42585703</v>
      </c>
      <c r="L597" s="52">
        <v>46134518</v>
      </c>
      <c r="M597" s="112"/>
      <c r="N597" s="114">
        <v>42585703</v>
      </c>
      <c r="O597" s="114">
        <v>29726159</v>
      </c>
      <c r="P597" s="126"/>
      <c r="Q597" s="114">
        <v>51485226</v>
      </c>
      <c r="R597" s="114">
        <v>47936411</v>
      </c>
      <c r="S597" s="47"/>
    </row>
    <row r="598" spans="1:19" ht="12.75" customHeight="1" x14ac:dyDescent="0.2">
      <c r="A598" s="253"/>
      <c r="B598" s="253"/>
      <c r="C598" s="53" t="s">
        <v>3</v>
      </c>
      <c r="D598" s="54">
        <v>9</v>
      </c>
      <c r="E598" s="44">
        <v>17270.88</v>
      </c>
      <c r="F598" s="44">
        <v>0</v>
      </c>
      <c r="G598" s="44">
        <v>0</v>
      </c>
      <c r="H598" s="44">
        <v>6641.4</v>
      </c>
      <c r="I598" s="44">
        <v>0</v>
      </c>
      <c r="J598" s="55">
        <v>1992.69</v>
      </c>
      <c r="K598" s="56">
        <v>23912.28</v>
      </c>
      <c r="L598" s="57">
        <v>25904.97</v>
      </c>
      <c r="M598" s="111"/>
      <c r="N598" s="113">
        <v>23912.28</v>
      </c>
      <c r="O598" s="113">
        <v>17270.88</v>
      </c>
      <c r="P598" s="125"/>
      <c r="Q598" s="113">
        <v>29013.73</v>
      </c>
      <c r="R598" s="113">
        <v>27021.040000000001</v>
      </c>
      <c r="S598" s="47"/>
    </row>
    <row r="599" spans="1:19" ht="9" customHeight="1" x14ac:dyDescent="0.2">
      <c r="A599" s="253"/>
      <c r="B599" s="253"/>
      <c r="C599" s="48" t="s">
        <v>4</v>
      </c>
      <c r="D599" s="49">
        <v>14</v>
      </c>
      <c r="E599" s="50">
        <v>33441087</v>
      </c>
      <c r="F599" s="50">
        <v>0</v>
      </c>
      <c r="G599" s="50">
        <v>0</v>
      </c>
      <c r="H599" s="50">
        <v>12859544</v>
      </c>
      <c r="I599" s="50">
        <v>0</v>
      </c>
      <c r="J599" s="51">
        <v>3858386</v>
      </c>
      <c r="K599" s="50">
        <v>46300630</v>
      </c>
      <c r="L599" s="52">
        <v>50159016</v>
      </c>
      <c r="M599" s="112"/>
      <c r="N599" s="114">
        <v>46300630</v>
      </c>
      <c r="O599" s="114">
        <v>33441087</v>
      </c>
      <c r="P599" s="126"/>
      <c r="Q599" s="114">
        <v>56178415</v>
      </c>
      <c r="R599" s="114">
        <v>52320029</v>
      </c>
      <c r="S599" s="47"/>
    </row>
    <row r="600" spans="1:19" ht="12.75" customHeight="1" x14ac:dyDescent="0.2">
      <c r="A600" s="253"/>
      <c r="B600" s="253"/>
      <c r="C600" s="53" t="s">
        <v>3</v>
      </c>
      <c r="D600" s="54">
        <v>15</v>
      </c>
      <c r="E600" s="44">
        <v>19509.98</v>
      </c>
      <c r="F600" s="44">
        <v>0</v>
      </c>
      <c r="G600" s="44">
        <v>0</v>
      </c>
      <c r="H600" s="44">
        <v>6641.4</v>
      </c>
      <c r="I600" s="44">
        <v>0</v>
      </c>
      <c r="J600" s="55">
        <v>2179.2800000000002</v>
      </c>
      <c r="K600" s="56">
        <v>26151.38</v>
      </c>
      <c r="L600" s="57">
        <v>28330.66</v>
      </c>
      <c r="M600" s="111"/>
      <c r="N600" s="113">
        <v>26151.38</v>
      </c>
      <c r="O600" s="113">
        <v>19509.98</v>
      </c>
      <c r="P600" s="125"/>
      <c r="Q600" s="113">
        <v>31842.46</v>
      </c>
      <c r="R600" s="113">
        <v>29663.18</v>
      </c>
      <c r="S600" s="47"/>
    </row>
    <row r="601" spans="1:19" ht="9" customHeight="1" x14ac:dyDescent="0.2">
      <c r="A601" s="253"/>
      <c r="B601" s="253"/>
      <c r="C601" s="48" t="s">
        <v>4</v>
      </c>
      <c r="D601" s="49">
        <v>20</v>
      </c>
      <c r="E601" s="50">
        <v>37776589</v>
      </c>
      <c r="F601" s="50">
        <v>0</v>
      </c>
      <c r="G601" s="50">
        <v>0</v>
      </c>
      <c r="H601" s="50">
        <v>12859544</v>
      </c>
      <c r="I601" s="50">
        <v>0</v>
      </c>
      <c r="J601" s="51">
        <v>4219674</v>
      </c>
      <c r="K601" s="50">
        <v>50636133</v>
      </c>
      <c r="L601" s="52">
        <v>54855807</v>
      </c>
      <c r="M601" s="112"/>
      <c r="N601" s="114">
        <v>50636133</v>
      </c>
      <c r="O601" s="114">
        <v>37776589</v>
      </c>
      <c r="P601" s="126"/>
      <c r="Q601" s="114">
        <v>61655600</v>
      </c>
      <c r="R601" s="114">
        <v>57435926</v>
      </c>
      <c r="S601" s="47"/>
    </row>
    <row r="602" spans="1:19" ht="12.75" customHeight="1" x14ac:dyDescent="0.2">
      <c r="A602" s="253"/>
      <c r="B602" s="253"/>
      <c r="C602" s="53" t="s">
        <v>3</v>
      </c>
      <c r="D602" s="54">
        <v>21</v>
      </c>
      <c r="E602" s="44">
        <v>21905.23</v>
      </c>
      <c r="F602" s="44">
        <v>0</v>
      </c>
      <c r="G602" s="44">
        <v>0</v>
      </c>
      <c r="H602" s="44">
        <v>6641.4</v>
      </c>
      <c r="I602" s="44">
        <v>0</v>
      </c>
      <c r="J602" s="55">
        <v>2378.89</v>
      </c>
      <c r="K602" s="56">
        <v>28546.63</v>
      </c>
      <c r="L602" s="57">
        <v>30925.52</v>
      </c>
      <c r="M602" s="111"/>
      <c r="N602" s="113">
        <v>28546.63</v>
      </c>
      <c r="O602" s="113">
        <v>21905.23</v>
      </c>
      <c r="P602" s="125"/>
      <c r="Q602" s="113">
        <v>34868.46</v>
      </c>
      <c r="R602" s="113">
        <v>32489.57</v>
      </c>
      <c r="S602" s="47"/>
    </row>
    <row r="603" spans="1:19" ht="9" customHeight="1" x14ac:dyDescent="0.2">
      <c r="A603" s="253"/>
      <c r="B603" s="253"/>
      <c r="C603" s="48" t="s">
        <v>4</v>
      </c>
      <c r="D603" s="49">
        <v>27</v>
      </c>
      <c r="E603" s="50">
        <v>42414440</v>
      </c>
      <c r="F603" s="50">
        <v>0</v>
      </c>
      <c r="G603" s="50">
        <v>0</v>
      </c>
      <c r="H603" s="50">
        <v>12859544</v>
      </c>
      <c r="I603" s="50">
        <v>0</v>
      </c>
      <c r="J603" s="51">
        <v>4606173</v>
      </c>
      <c r="K603" s="50">
        <v>55273983</v>
      </c>
      <c r="L603" s="52">
        <v>59880157</v>
      </c>
      <c r="M603" s="112"/>
      <c r="N603" s="114">
        <v>55273983</v>
      </c>
      <c r="O603" s="114">
        <v>42414440</v>
      </c>
      <c r="P603" s="126"/>
      <c r="Q603" s="114">
        <v>67514753</v>
      </c>
      <c r="R603" s="114">
        <v>62908580</v>
      </c>
      <c r="S603" s="47"/>
    </row>
    <row r="604" spans="1:19" ht="12.75" customHeight="1" x14ac:dyDescent="0.2">
      <c r="A604" s="253"/>
      <c r="B604" s="253"/>
      <c r="C604" s="53" t="s">
        <v>3</v>
      </c>
      <c r="D604" s="54">
        <v>28</v>
      </c>
      <c r="E604" s="44">
        <v>24366.42</v>
      </c>
      <c r="F604" s="44">
        <v>0</v>
      </c>
      <c r="G604" s="44">
        <v>0</v>
      </c>
      <c r="H604" s="44">
        <v>6641.4</v>
      </c>
      <c r="I604" s="44">
        <v>0</v>
      </c>
      <c r="J604" s="55">
        <v>2583.9899999999998</v>
      </c>
      <c r="K604" s="56">
        <v>31007.82</v>
      </c>
      <c r="L604" s="57">
        <v>33591.81</v>
      </c>
      <c r="M604" s="111"/>
      <c r="N604" s="113">
        <v>31007.82</v>
      </c>
      <c r="O604" s="113">
        <v>24366.42</v>
      </c>
      <c r="P604" s="125"/>
      <c r="Q604" s="113">
        <v>37977.769999999997</v>
      </c>
      <c r="R604" s="113">
        <v>35393.78</v>
      </c>
      <c r="S604" s="47"/>
    </row>
    <row r="605" spans="1:19" ht="9" customHeight="1" x14ac:dyDescent="0.2">
      <c r="A605" s="253"/>
      <c r="B605" s="253"/>
      <c r="C605" s="48" t="s">
        <v>4</v>
      </c>
      <c r="D605" s="49">
        <v>34</v>
      </c>
      <c r="E605" s="50">
        <v>47179968</v>
      </c>
      <c r="F605" s="50">
        <v>0</v>
      </c>
      <c r="G605" s="50">
        <v>0</v>
      </c>
      <c r="H605" s="50">
        <v>12859544</v>
      </c>
      <c r="I605" s="50">
        <v>0</v>
      </c>
      <c r="J605" s="51">
        <v>5003302</v>
      </c>
      <c r="K605" s="50">
        <v>60039512</v>
      </c>
      <c r="L605" s="52">
        <v>65042814</v>
      </c>
      <c r="M605" s="112"/>
      <c r="N605" s="114">
        <v>60039512</v>
      </c>
      <c r="O605" s="114">
        <v>47179968</v>
      </c>
      <c r="P605" s="126"/>
      <c r="Q605" s="114">
        <v>73535217</v>
      </c>
      <c r="R605" s="114">
        <v>68531914</v>
      </c>
      <c r="S605" s="47"/>
    </row>
    <row r="606" spans="1:19" ht="12.75" customHeight="1" x14ac:dyDescent="0.2">
      <c r="A606" s="253"/>
      <c r="B606" s="253"/>
      <c r="C606" s="53" t="s">
        <v>3</v>
      </c>
      <c r="D606" s="54">
        <v>35</v>
      </c>
      <c r="E606" s="44">
        <v>26760.400000000001</v>
      </c>
      <c r="F606" s="44">
        <v>0</v>
      </c>
      <c r="G606" s="44">
        <v>0</v>
      </c>
      <c r="H606" s="44">
        <v>6641.4</v>
      </c>
      <c r="I606" s="44">
        <v>0</v>
      </c>
      <c r="J606" s="55">
        <v>2783.48</v>
      </c>
      <c r="K606" s="56">
        <v>33401.800000000003</v>
      </c>
      <c r="L606" s="57">
        <v>36185.279999999999</v>
      </c>
      <c r="M606" s="111"/>
      <c r="N606" s="113">
        <v>33401.800000000003</v>
      </c>
      <c r="O606" s="113">
        <v>26760.400000000001</v>
      </c>
      <c r="P606" s="125"/>
      <c r="Q606" s="113">
        <v>41002.15</v>
      </c>
      <c r="R606" s="113">
        <v>38218.67</v>
      </c>
      <c r="S606" s="47"/>
    </row>
    <row r="607" spans="1:19" ht="9" customHeight="1" x14ac:dyDescent="0.2">
      <c r="A607" s="254"/>
      <c r="B607" s="254"/>
      <c r="C607" s="58" t="s">
        <v>4</v>
      </c>
      <c r="D607" s="59"/>
      <c r="E607" s="50">
        <v>51815360</v>
      </c>
      <c r="F607" s="50">
        <v>0</v>
      </c>
      <c r="G607" s="50">
        <v>0</v>
      </c>
      <c r="H607" s="50">
        <v>12859544</v>
      </c>
      <c r="I607" s="50">
        <v>0</v>
      </c>
      <c r="J607" s="60">
        <v>5389569</v>
      </c>
      <c r="K607" s="61">
        <v>64674903</v>
      </c>
      <c r="L607" s="62">
        <v>70064472</v>
      </c>
      <c r="M607" s="112"/>
      <c r="N607" s="114">
        <v>64674903</v>
      </c>
      <c r="O607" s="114">
        <v>51815360</v>
      </c>
      <c r="P607" s="126"/>
      <c r="Q607" s="114">
        <v>79391233</v>
      </c>
      <c r="R607" s="114">
        <v>74001664</v>
      </c>
      <c r="S607" s="47"/>
    </row>
    <row r="608" spans="1:19" ht="12.75" customHeight="1" x14ac:dyDescent="0.2">
      <c r="A608" s="239">
        <v>39630</v>
      </c>
      <c r="B608" s="239">
        <v>39813</v>
      </c>
      <c r="C608" s="42" t="s">
        <v>3</v>
      </c>
      <c r="D608" s="43">
        <v>0</v>
      </c>
      <c r="E608" s="44">
        <v>14805.39</v>
      </c>
      <c r="F608" s="44">
        <v>0</v>
      </c>
      <c r="G608" s="44">
        <v>0</v>
      </c>
      <c r="H608" s="44">
        <v>6641.4</v>
      </c>
      <c r="I608" s="44">
        <v>0</v>
      </c>
      <c r="J608" s="44">
        <v>1787.23</v>
      </c>
      <c r="K608" s="45">
        <v>21446.79</v>
      </c>
      <c r="L608" s="46">
        <v>23234.02</v>
      </c>
      <c r="M608" s="111"/>
      <c r="N608" s="113">
        <v>21446.79</v>
      </c>
      <c r="O608" s="113">
        <v>14805.39</v>
      </c>
      <c r="P608" s="125"/>
      <c r="Q608" s="113">
        <v>25898.99</v>
      </c>
      <c r="R608" s="113">
        <v>24111.759999999998</v>
      </c>
      <c r="S608" s="47"/>
    </row>
    <row r="609" spans="1:19" ht="9" customHeight="1" x14ac:dyDescent="0.2">
      <c r="A609" s="252"/>
      <c r="B609" s="252"/>
      <c r="C609" s="48" t="s">
        <v>4</v>
      </c>
      <c r="D609" s="49">
        <v>2</v>
      </c>
      <c r="E609" s="50">
        <v>28667232</v>
      </c>
      <c r="F609" s="50">
        <v>0</v>
      </c>
      <c r="G609" s="50">
        <v>0</v>
      </c>
      <c r="H609" s="50">
        <v>12859544</v>
      </c>
      <c r="I609" s="50">
        <v>0</v>
      </c>
      <c r="J609" s="51">
        <v>3460560</v>
      </c>
      <c r="K609" s="50">
        <v>41526776</v>
      </c>
      <c r="L609" s="52">
        <v>44987336</v>
      </c>
      <c r="M609" s="112"/>
      <c r="N609" s="114">
        <v>41526776</v>
      </c>
      <c r="O609" s="114">
        <v>28667232</v>
      </c>
      <c r="P609" s="126"/>
      <c r="Q609" s="114">
        <v>50147437</v>
      </c>
      <c r="R609" s="114">
        <v>46686878</v>
      </c>
      <c r="S609" s="47"/>
    </row>
    <row r="610" spans="1:19" ht="12.75" customHeight="1" x14ac:dyDescent="0.2">
      <c r="A610" s="253">
        <v>39630</v>
      </c>
      <c r="B610" s="253">
        <v>39813</v>
      </c>
      <c r="C610" s="53" t="s">
        <v>3</v>
      </c>
      <c r="D610" s="54">
        <v>3</v>
      </c>
      <c r="E610" s="44">
        <v>15424.52</v>
      </c>
      <c r="F610" s="44">
        <v>0</v>
      </c>
      <c r="G610" s="44">
        <v>0</v>
      </c>
      <c r="H610" s="44">
        <v>6641.4</v>
      </c>
      <c r="I610" s="44">
        <v>0</v>
      </c>
      <c r="J610" s="55">
        <v>1838.83</v>
      </c>
      <c r="K610" s="56">
        <v>22065.919999999998</v>
      </c>
      <c r="L610" s="57">
        <v>23904.75</v>
      </c>
      <c r="M610" s="111"/>
      <c r="N610" s="113">
        <v>22065.919999999998</v>
      </c>
      <c r="O610" s="113">
        <v>15424.52</v>
      </c>
      <c r="P610" s="125"/>
      <c r="Q610" s="113">
        <v>26681.16</v>
      </c>
      <c r="R610" s="113">
        <v>24842.33</v>
      </c>
      <c r="S610" s="47"/>
    </row>
    <row r="611" spans="1:19" ht="9" customHeight="1" x14ac:dyDescent="0.2">
      <c r="A611" s="253"/>
      <c r="B611" s="253"/>
      <c r="C611" s="48" t="s">
        <v>4</v>
      </c>
      <c r="D611" s="49">
        <v>8</v>
      </c>
      <c r="E611" s="50">
        <v>29866035</v>
      </c>
      <c r="F611" s="50">
        <v>0</v>
      </c>
      <c r="G611" s="50">
        <v>0</v>
      </c>
      <c r="H611" s="50">
        <v>12859544</v>
      </c>
      <c r="I611" s="50">
        <v>0</v>
      </c>
      <c r="J611" s="51">
        <v>3560471</v>
      </c>
      <c r="K611" s="50">
        <v>42725579</v>
      </c>
      <c r="L611" s="52">
        <v>46286050</v>
      </c>
      <c r="M611" s="112"/>
      <c r="N611" s="114">
        <v>42725579</v>
      </c>
      <c r="O611" s="114">
        <v>29866035</v>
      </c>
      <c r="P611" s="126"/>
      <c r="Q611" s="114">
        <v>51661930</v>
      </c>
      <c r="R611" s="114">
        <v>48101458</v>
      </c>
      <c r="S611" s="47"/>
    </row>
    <row r="612" spans="1:19" ht="12.75" customHeight="1" x14ac:dyDescent="0.2">
      <c r="A612" s="253"/>
      <c r="B612" s="253"/>
      <c r="C612" s="53" t="s">
        <v>3</v>
      </c>
      <c r="D612" s="54">
        <v>9</v>
      </c>
      <c r="E612" s="44">
        <v>17343.12</v>
      </c>
      <c r="F612" s="44">
        <v>0</v>
      </c>
      <c r="G612" s="44">
        <v>0</v>
      </c>
      <c r="H612" s="44">
        <v>6641.4</v>
      </c>
      <c r="I612" s="44">
        <v>0</v>
      </c>
      <c r="J612" s="55">
        <v>1998.71</v>
      </c>
      <c r="K612" s="56">
        <v>23984.52</v>
      </c>
      <c r="L612" s="57">
        <v>25983.23</v>
      </c>
      <c r="M612" s="111"/>
      <c r="N612" s="113">
        <v>23984.52</v>
      </c>
      <c r="O612" s="113">
        <v>17343.12</v>
      </c>
      <c r="P612" s="125"/>
      <c r="Q612" s="113">
        <v>29104.99</v>
      </c>
      <c r="R612" s="113">
        <v>27106.28</v>
      </c>
      <c r="S612" s="47"/>
    </row>
    <row r="613" spans="1:19" ht="9" customHeight="1" x14ac:dyDescent="0.2">
      <c r="A613" s="253"/>
      <c r="B613" s="253"/>
      <c r="C613" s="48" t="s">
        <v>4</v>
      </c>
      <c r="D613" s="49">
        <v>14</v>
      </c>
      <c r="E613" s="50">
        <v>33580963</v>
      </c>
      <c r="F613" s="50">
        <v>0</v>
      </c>
      <c r="G613" s="50">
        <v>0</v>
      </c>
      <c r="H613" s="50">
        <v>12859544</v>
      </c>
      <c r="I613" s="50">
        <v>0</v>
      </c>
      <c r="J613" s="51">
        <v>3870042</v>
      </c>
      <c r="K613" s="50">
        <v>46440507</v>
      </c>
      <c r="L613" s="52">
        <v>50310549</v>
      </c>
      <c r="M613" s="112"/>
      <c r="N613" s="114">
        <v>46440507</v>
      </c>
      <c r="O613" s="114">
        <v>33580963</v>
      </c>
      <c r="P613" s="126"/>
      <c r="Q613" s="114">
        <v>56355119</v>
      </c>
      <c r="R613" s="114">
        <v>52485077</v>
      </c>
      <c r="S613" s="47"/>
    </row>
    <row r="614" spans="1:19" ht="12.75" customHeight="1" x14ac:dyDescent="0.2">
      <c r="A614" s="253"/>
      <c r="B614" s="253"/>
      <c r="C614" s="53" t="s">
        <v>3</v>
      </c>
      <c r="D614" s="54">
        <v>15</v>
      </c>
      <c r="E614" s="44">
        <v>19582.22</v>
      </c>
      <c r="F614" s="44">
        <v>0</v>
      </c>
      <c r="G614" s="44">
        <v>0</v>
      </c>
      <c r="H614" s="44">
        <v>6641.4</v>
      </c>
      <c r="I614" s="44">
        <v>0</v>
      </c>
      <c r="J614" s="55">
        <v>2185.3000000000002</v>
      </c>
      <c r="K614" s="56">
        <v>26223.62</v>
      </c>
      <c r="L614" s="57">
        <v>28408.92</v>
      </c>
      <c r="M614" s="111"/>
      <c r="N614" s="113">
        <v>26223.62</v>
      </c>
      <c r="O614" s="113">
        <v>19582.22</v>
      </c>
      <c r="P614" s="125"/>
      <c r="Q614" s="113">
        <v>31933.72</v>
      </c>
      <c r="R614" s="113">
        <v>29748.42</v>
      </c>
      <c r="S614" s="47"/>
    </row>
    <row r="615" spans="1:19" ht="9" customHeight="1" x14ac:dyDescent="0.2">
      <c r="A615" s="253"/>
      <c r="B615" s="253"/>
      <c r="C615" s="48" t="s">
        <v>4</v>
      </c>
      <c r="D615" s="49">
        <v>20</v>
      </c>
      <c r="E615" s="50">
        <v>37916465</v>
      </c>
      <c r="F615" s="50">
        <v>0</v>
      </c>
      <c r="G615" s="50">
        <v>0</v>
      </c>
      <c r="H615" s="50">
        <v>12859544</v>
      </c>
      <c r="I615" s="50">
        <v>0</v>
      </c>
      <c r="J615" s="51">
        <v>4231331</v>
      </c>
      <c r="K615" s="50">
        <v>50776009</v>
      </c>
      <c r="L615" s="52">
        <v>55007340</v>
      </c>
      <c r="M615" s="112"/>
      <c r="N615" s="114">
        <v>50776009</v>
      </c>
      <c r="O615" s="114">
        <v>37916465</v>
      </c>
      <c r="P615" s="126"/>
      <c r="Q615" s="114">
        <v>61832304</v>
      </c>
      <c r="R615" s="114">
        <v>57600973</v>
      </c>
      <c r="S615" s="47"/>
    </row>
    <row r="616" spans="1:19" ht="12.75" customHeight="1" x14ac:dyDescent="0.2">
      <c r="A616" s="253"/>
      <c r="B616" s="253"/>
      <c r="C616" s="53" t="s">
        <v>3</v>
      </c>
      <c r="D616" s="54">
        <v>21</v>
      </c>
      <c r="E616" s="44">
        <v>21977.47</v>
      </c>
      <c r="F616" s="44">
        <v>0</v>
      </c>
      <c r="G616" s="44">
        <v>0</v>
      </c>
      <c r="H616" s="44">
        <v>6641.4</v>
      </c>
      <c r="I616" s="44">
        <v>0</v>
      </c>
      <c r="J616" s="55">
        <v>2384.91</v>
      </c>
      <c r="K616" s="56">
        <v>28618.87</v>
      </c>
      <c r="L616" s="57">
        <v>31003.78</v>
      </c>
      <c r="M616" s="111"/>
      <c r="N616" s="113">
        <v>28618.87</v>
      </c>
      <c r="O616" s="113">
        <v>21977.47</v>
      </c>
      <c r="P616" s="125"/>
      <c r="Q616" s="113">
        <v>34959.72</v>
      </c>
      <c r="R616" s="113">
        <v>32574.81</v>
      </c>
      <c r="S616" s="47"/>
    </row>
    <row r="617" spans="1:19" ht="9" customHeight="1" x14ac:dyDescent="0.2">
      <c r="A617" s="253"/>
      <c r="B617" s="253"/>
      <c r="C617" s="48" t="s">
        <v>4</v>
      </c>
      <c r="D617" s="49">
        <v>27</v>
      </c>
      <c r="E617" s="50">
        <v>42554316</v>
      </c>
      <c r="F617" s="50">
        <v>0</v>
      </c>
      <c r="G617" s="50">
        <v>0</v>
      </c>
      <c r="H617" s="50">
        <v>12859544</v>
      </c>
      <c r="I617" s="50">
        <v>0</v>
      </c>
      <c r="J617" s="51">
        <v>4617830</v>
      </c>
      <c r="K617" s="50">
        <v>55413859</v>
      </c>
      <c r="L617" s="52">
        <v>60031689</v>
      </c>
      <c r="M617" s="112"/>
      <c r="N617" s="114">
        <v>55413859</v>
      </c>
      <c r="O617" s="114">
        <v>42554316</v>
      </c>
      <c r="P617" s="126"/>
      <c r="Q617" s="114">
        <v>67691457</v>
      </c>
      <c r="R617" s="114">
        <v>63073627</v>
      </c>
      <c r="S617" s="47"/>
    </row>
    <row r="618" spans="1:19" ht="12.75" customHeight="1" x14ac:dyDescent="0.2">
      <c r="A618" s="253"/>
      <c r="B618" s="253"/>
      <c r="C618" s="53" t="s">
        <v>3</v>
      </c>
      <c r="D618" s="54">
        <v>28</v>
      </c>
      <c r="E618" s="44">
        <v>24438.66</v>
      </c>
      <c r="F618" s="44">
        <v>0</v>
      </c>
      <c r="G618" s="44">
        <v>0</v>
      </c>
      <c r="H618" s="44">
        <v>6641.4</v>
      </c>
      <c r="I618" s="44">
        <v>0</v>
      </c>
      <c r="J618" s="55">
        <v>2590.0100000000002</v>
      </c>
      <c r="K618" s="56">
        <v>31080.06</v>
      </c>
      <c r="L618" s="57">
        <v>33670.07</v>
      </c>
      <c r="M618" s="111"/>
      <c r="N618" s="113">
        <v>31080.06</v>
      </c>
      <c r="O618" s="113">
        <v>24438.66</v>
      </c>
      <c r="P618" s="125"/>
      <c r="Q618" s="113">
        <v>38069.03</v>
      </c>
      <c r="R618" s="113">
        <v>35479.019999999997</v>
      </c>
      <c r="S618" s="47"/>
    </row>
    <row r="619" spans="1:19" ht="9" customHeight="1" x14ac:dyDescent="0.2">
      <c r="A619" s="253"/>
      <c r="B619" s="253"/>
      <c r="C619" s="48" t="s">
        <v>4</v>
      </c>
      <c r="D619" s="49">
        <v>34</v>
      </c>
      <c r="E619" s="50">
        <v>47319844</v>
      </c>
      <c r="F619" s="50">
        <v>0</v>
      </c>
      <c r="G619" s="50">
        <v>0</v>
      </c>
      <c r="H619" s="50">
        <v>12859544</v>
      </c>
      <c r="I619" s="50">
        <v>0</v>
      </c>
      <c r="J619" s="51">
        <v>5014959</v>
      </c>
      <c r="K619" s="50">
        <v>60179388</v>
      </c>
      <c r="L619" s="52">
        <v>65194346</v>
      </c>
      <c r="M619" s="112"/>
      <c r="N619" s="114">
        <v>60179388</v>
      </c>
      <c r="O619" s="114">
        <v>47319844</v>
      </c>
      <c r="P619" s="126"/>
      <c r="Q619" s="114">
        <v>73711921</v>
      </c>
      <c r="R619" s="114">
        <v>68696962</v>
      </c>
      <c r="S619" s="47"/>
    </row>
    <row r="620" spans="1:19" ht="12.75" customHeight="1" x14ac:dyDescent="0.2">
      <c r="A620" s="253"/>
      <c r="B620" s="253"/>
      <c r="C620" s="53" t="s">
        <v>3</v>
      </c>
      <c r="D620" s="54">
        <v>35</v>
      </c>
      <c r="E620" s="44">
        <v>26832.639999999999</v>
      </c>
      <c r="F620" s="44">
        <v>0</v>
      </c>
      <c r="G620" s="44">
        <v>0</v>
      </c>
      <c r="H620" s="44">
        <v>6641.4</v>
      </c>
      <c r="I620" s="44">
        <v>0</v>
      </c>
      <c r="J620" s="55">
        <v>2789.5</v>
      </c>
      <c r="K620" s="56">
        <v>33474.04</v>
      </c>
      <c r="L620" s="57">
        <v>36263.54</v>
      </c>
      <c r="M620" s="111"/>
      <c r="N620" s="113">
        <v>33474.04</v>
      </c>
      <c r="O620" s="113">
        <v>26832.639999999999</v>
      </c>
      <c r="P620" s="125"/>
      <c r="Q620" s="113">
        <v>41093.42</v>
      </c>
      <c r="R620" s="113">
        <v>38303.919999999998</v>
      </c>
      <c r="S620" s="47"/>
    </row>
    <row r="621" spans="1:19" ht="9" customHeight="1" x14ac:dyDescent="0.2">
      <c r="A621" s="254"/>
      <c r="B621" s="254"/>
      <c r="C621" s="58" t="s">
        <v>4</v>
      </c>
      <c r="D621" s="59"/>
      <c r="E621" s="50">
        <v>51955236</v>
      </c>
      <c r="F621" s="50">
        <v>0</v>
      </c>
      <c r="G621" s="50">
        <v>0</v>
      </c>
      <c r="H621" s="50">
        <v>12859544</v>
      </c>
      <c r="I621" s="50">
        <v>0</v>
      </c>
      <c r="J621" s="60">
        <v>5401225</v>
      </c>
      <c r="K621" s="61">
        <v>64814779</v>
      </c>
      <c r="L621" s="62">
        <v>70216005</v>
      </c>
      <c r="M621" s="112"/>
      <c r="N621" s="114">
        <v>64814779</v>
      </c>
      <c r="O621" s="114">
        <v>51955236</v>
      </c>
      <c r="P621" s="126"/>
      <c r="Q621" s="114">
        <v>79567956</v>
      </c>
      <c r="R621" s="114">
        <v>74166731</v>
      </c>
      <c r="S621" s="47"/>
    </row>
    <row r="622" spans="1:19" ht="12.75" customHeight="1" x14ac:dyDescent="0.2">
      <c r="A622" s="239">
        <v>39814</v>
      </c>
      <c r="B622" s="239">
        <v>40268</v>
      </c>
      <c r="C622" s="42" t="s">
        <v>3</v>
      </c>
      <c r="D622" s="43">
        <v>0</v>
      </c>
      <c r="E622" s="44">
        <v>15431.67</v>
      </c>
      <c r="F622" s="44">
        <v>0</v>
      </c>
      <c r="G622" s="44">
        <v>0</v>
      </c>
      <c r="H622" s="44">
        <v>6641.4</v>
      </c>
      <c r="I622" s="44">
        <v>0</v>
      </c>
      <c r="J622" s="44">
        <v>1839.42</v>
      </c>
      <c r="K622" s="45">
        <v>22073.07</v>
      </c>
      <c r="L622" s="46">
        <v>23912.49</v>
      </c>
      <c r="M622" s="111"/>
      <c r="N622" s="113">
        <v>22073.07</v>
      </c>
      <c r="O622" s="113">
        <v>15431.67</v>
      </c>
      <c r="P622" s="125"/>
      <c r="Q622" s="113">
        <v>26690.19</v>
      </c>
      <c r="R622" s="113">
        <v>24850.77</v>
      </c>
      <c r="S622" s="47"/>
    </row>
    <row r="623" spans="1:19" ht="9" customHeight="1" x14ac:dyDescent="0.2">
      <c r="A623" s="252"/>
      <c r="B623" s="252"/>
      <c r="C623" s="48" t="s">
        <v>4</v>
      </c>
      <c r="D623" s="49">
        <v>2</v>
      </c>
      <c r="E623" s="50">
        <v>29879880</v>
      </c>
      <c r="F623" s="50">
        <v>0</v>
      </c>
      <c r="G623" s="50">
        <v>0</v>
      </c>
      <c r="H623" s="50">
        <v>12859544</v>
      </c>
      <c r="I623" s="50">
        <v>0</v>
      </c>
      <c r="J623" s="51">
        <v>3561614</v>
      </c>
      <c r="K623" s="50">
        <v>42739423</v>
      </c>
      <c r="L623" s="52">
        <v>46301037</v>
      </c>
      <c r="M623" s="112"/>
      <c r="N623" s="114">
        <v>42739423</v>
      </c>
      <c r="O623" s="114">
        <v>29879880</v>
      </c>
      <c r="P623" s="126"/>
      <c r="Q623" s="114">
        <v>51679414</v>
      </c>
      <c r="R623" s="114">
        <v>48117800</v>
      </c>
      <c r="S623" s="47"/>
    </row>
    <row r="624" spans="1:19" ht="12.75" customHeight="1" x14ac:dyDescent="0.2">
      <c r="A624" s="253">
        <v>39814</v>
      </c>
      <c r="B624" s="253">
        <v>40268</v>
      </c>
      <c r="C624" s="53" t="s">
        <v>3</v>
      </c>
      <c r="D624" s="54">
        <v>3</v>
      </c>
      <c r="E624" s="44">
        <v>16074.32</v>
      </c>
      <c r="F624" s="44">
        <v>0</v>
      </c>
      <c r="G624" s="44">
        <v>0</v>
      </c>
      <c r="H624" s="44">
        <v>6641.4</v>
      </c>
      <c r="I624" s="44">
        <v>0</v>
      </c>
      <c r="J624" s="55">
        <v>1892.98</v>
      </c>
      <c r="K624" s="56">
        <v>22715.72</v>
      </c>
      <c r="L624" s="57">
        <v>24608.7</v>
      </c>
      <c r="M624" s="111"/>
      <c r="N624" s="113">
        <v>22715.72</v>
      </c>
      <c r="O624" s="113">
        <v>16074.32</v>
      </c>
      <c r="P624" s="125"/>
      <c r="Q624" s="113">
        <v>27502.080000000002</v>
      </c>
      <c r="R624" s="113">
        <v>25609.1</v>
      </c>
      <c r="S624" s="47"/>
    </row>
    <row r="625" spans="1:19" ht="9" customHeight="1" x14ac:dyDescent="0.2">
      <c r="A625" s="253"/>
      <c r="B625" s="253"/>
      <c r="C625" s="48" t="s">
        <v>4</v>
      </c>
      <c r="D625" s="49">
        <v>8</v>
      </c>
      <c r="E625" s="50">
        <v>31124224</v>
      </c>
      <c r="F625" s="50">
        <v>0</v>
      </c>
      <c r="G625" s="50">
        <v>0</v>
      </c>
      <c r="H625" s="50">
        <v>12859544</v>
      </c>
      <c r="I625" s="50">
        <v>0</v>
      </c>
      <c r="J625" s="51">
        <v>3665320</v>
      </c>
      <c r="K625" s="50">
        <v>43983767</v>
      </c>
      <c r="L625" s="52">
        <v>47649088</v>
      </c>
      <c r="M625" s="112"/>
      <c r="N625" s="114">
        <v>43983767</v>
      </c>
      <c r="O625" s="114">
        <v>31124224</v>
      </c>
      <c r="P625" s="126"/>
      <c r="Q625" s="114">
        <v>53251452</v>
      </c>
      <c r="R625" s="114">
        <v>49586132</v>
      </c>
      <c r="S625" s="47"/>
    </row>
    <row r="626" spans="1:19" ht="12.75" customHeight="1" x14ac:dyDescent="0.2">
      <c r="A626" s="253"/>
      <c r="B626" s="253"/>
      <c r="C626" s="53" t="s">
        <v>3</v>
      </c>
      <c r="D626" s="54">
        <v>9</v>
      </c>
      <c r="E626" s="44">
        <v>18065.759999999998</v>
      </c>
      <c r="F626" s="44">
        <v>0</v>
      </c>
      <c r="G626" s="44">
        <v>0</v>
      </c>
      <c r="H626" s="44">
        <v>6641.4</v>
      </c>
      <c r="I626" s="44">
        <v>0</v>
      </c>
      <c r="J626" s="55">
        <v>2058.9299999999998</v>
      </c>
      <c r="K626" s="56">
        <v>24707.16</v>
      </c>
      <c r="L626" s="57">
        <v>26766.09</v>
      </c>
      <c r="M626" s="111"/>
      <c r="N626" s="113">
        <v>24707.16</v>
      </c>
      <c r="O626" s="113">
        <v>18065.759999999998</v>
      </c>
      <c r="P626" s="125"/>
      <c r="Q626" s="113">
        <v>30017.93</v>
      </c>
      <c r="R626" s="113">
        <v>27959</v>
      </c>
      <c r="S626" s="47"/>
    </row>
    <row r="627" spans="1:19" ht="9" customHeight="1" x14ac:dyDescent="0.2">
      <c r="A627" s="253"/>
      <c r="B627" s="253"/>
      <c r="C627" s="48" t="s">
        <v>4</v>
      </c>
      <c r="D627" s="49">
        <v>14</v>
      </c>
      <c r="E627" s="50">
        <v>34980189</v>
      </c>
      <c r="F627" s="50">
        <v>0</v>
      </c>
      <c r="G627" s="50">
        <v>0</v>
      </c>
      <c r="H627" s="50">
        <v>12859544</v>
      </c>
      <c r="I627" s="50">
        <v>0</v>
      </c>
      <c r="J627" s="51">
        <v>3986644</v>
      </c>
      <c r="K627" s="50">
        <v>47839733</v>
      </c>
      <c r="L627" s="52">
        <v>51826377</v>
      </c>
      <c r="M627" s="112"/>
      <c r="N627" s="114">
        <v>47839733</v>
      </c>
      <c r="O627" s="114">
        <v>34980189</v>
      </c>
      <c r="P627" s="126"/>
      <c r="Q627" s="114">
        <v>58122817</v>
      </c>
      <c r="R627" s="114">
        <v>54136173</v>
      </c>
      <c r="S627" s="47"/>
    </row>
    <row r="628" spans="1:19" ht="12.75" customHeight="1" x14ac:dyDescent="0.2">
      <c r="A628" s="253"/>
      <c r="B628" s="253"/>
      <c r="C628" s="53" t="s">
        <v>3</v>
      </c>
      <c r="D628" s="54">
        <v>15</v>
      </c>
      <c r="E628" s="44">
        <v>20389.82</v>
      </c>
      <c r="F628" s="44">
        <v>0</v>
      </c>
      <c r="G628" s="44">
        <v>0</v>
      </c>
      <c r="H628" s="44">
        <v>6641.4</v>
      </c>
      <c r="I628" s="44">
        <v>0</v>
      </c>
      <c r="J628" s="55">
        <v>2252.6</v>
      </c>
      <c r="K628" s="56">
        <v>27031.22</v>
      </c>
      <c r="L628" s="57">
        <v>29283.82</v>
      </c>
      <c r="M628" s="111"/>
      <c r="N628" s="113">
        <v>27031.22</v>
      </c>
      <c r="O628" s="113">
        <v>20389.82</v>
      </c>
      <c r="P628" s="125"/>
      <c r="Q628" s="113">
        <v>32953.99</v>
      </c>
      <c r="R628" s="113">
        <v>30701.39</v>
      </c>
      <c r="S628" s="47"/>
    </row>
    <row r="629" spans="1:19" ht="9" customHeight="1" x14ac:dyDescent="0.2">
      <c r="A629" s="253"/>
      <c r="B629" s="253"/>
      <c r="C629" s="48" t="s">
        <v>4</v>
      </c>
      <c r="D629" s="49">
        <v>20</v>
      </c>
      <c r="E629" s="50">
        <v>39480197</v>
      </c>
      <c r="F629" s="50">
        <v>0</v>
      </c>
      <c r="G629" s="50">
        <v>0</v>
      </c>
      <c r="H629" s="50">
        <v>12859544</v>
      </c>
      <c r="I629" s="50">
        <v>0</v>
      </c>
      <c r="J629" s="51">
        <v>4361642</v>
      </c>
      <c r="K629" s="50">
        <v>52339740</v>
      </c>
      <c r="L629" s="52">
        <v>56701382</v>
      </c>
      <c r="M629" s="112"/>
      <c r="N629" s="114">
        <v>52339740</v>
      </c>
      <c r="O629" s="114">
        <v>39480197</v>
      </c>
      <c r="P629" s="126"/>
      <c r="Q629" s="114">
        <v>63807822</v>
      </c>
      <c r="R629" s="114">
        <v>59446180</v>
      </c>
      <c r="S629" s="47"/>
    </row>
    <row r="630" spans="1:19" ht="12.75" customHeight="1" x14ac:dyDescent="0.2">
      <c r="A630" s="253"/>
      <c r="B630" s="253"/>
      <c r="C630" s="53" t="s">
        <v>3</v>
      </c>
      <c r="D630" s="54">
        <v>21</v>
      </c>
      <c r="E630" s="44">
        <v>22875.91</v>
      </c>
      <c r="F630" s="44">
        <v>0</v>
      </c>
      <c r="G630" s="44">
        <v>0</v>
      </c>
      <c r="H630" s="44">
        <v>6641.4</v>
      </c>
      <c r="I630" s="44">
        <v>0</v>
      </c>
      <c r="J630" s="55">
        <v>2459.7800000000002</v>
      </c>
      <c r="K630" s="56">
        <v>29517.31</v>
      </c>
      <c r="L630" s="57">
        <v>31977.09</v>
      </c>
      <c r="M630" s="111"/>
      <c r="N630" s="113">
        <v>29517.31</v>
      </c>
      <c r="O630" s="113">
        <v>22875.91</v>
      </c>
      <c r="P630" s="125"/>
      <c r="Q630" s="113">
        <v>36094.75</v>
      </c>
      <c r="R630" s="113">
        <v>33634.97</v>
      </c>
      <c r="S630" s="47"/>
    </row>
    <row r="631" spans="1:19" ht="9" customHeight="1" x14ac:dyDescent="0.2">
      <c r="A631" s="253"/>
      <c r="B631" s="253"/>
      <c r="C631" s="48" t="s">
        <v>4</v>
      </c>
      <c r="D631" s="49">
        <v>27</v>
      </c>
      <c r="E631" s="50">
        <v>44293938</v>
      </c>
      <c r="F631" s="50">
        <v>0</v>
      </c>
      <c r="G631" s="50">
        <v>0</v>
      </c>
      <c r="H631" s="50">
        <v>12859544</v>
      </c>
      <c r="I631" s="50">
        <v>0</v>
      </c>
      <c r="J631" s="51">
        <v>4762798</v>
      </c>
      <c r="K631" s="50">
        <v>57153482</v>
      </c>
      <c r="L631" s="52">
        <v>61916280</v>
      </c>
      <c r="M631" s="112"/>
      <c r="N631" s="114">
        <v>57153482</v>
      </c>
      <c r="O631" s="114">
        <v>44293938</v>
      </c>
      <c r="P631" s="126"/>
      <c r="Q631" s="114">
        <v>69889182</v>
      </c>
      <c r="R631" s="114">
        <v>65126383</v>
      </c>
      <c r="S631" s="47"/>
    </row>
    <row r="632" spans="1:19" ht="12.75" customHeight="1" x14ac:dyDescent="0.2">
      <c r="A632" s="253"/>
      <c r="B632" s="253"/>
      <c r="C632" s="53" t="s">
        <v>3</v>
      </c>
      <c r="D632" s="54">
        <v>28</v>
      </c>
      <c r="E632" s="44">
        <v>25430.58</v>
      </c>
      <c r="F632" s="44">
        <v>0</v>
      </c>
      <c r="G632" s="44">
        <v>0</v>
      </c>
      <c r="H632" s="44">
        <v>6641.4</v>
      </c>
      <c r="I632" s="44">
        <v>0</v>
      </c>
      <c r="J632" s="55">
        <v>2672.67</v>
      </c>
      <c r="K632" s="56">
        <v>32071.98</v>
      </c>
      <c r="L632" s="57">
        <v>34744.65</v>
      </c>
      <c r="M632" s="111"/>
      <c r="N632" s="113">
        <v>32071.98</v>
      </c>
      <c r="O632" s="113">
        <v>25430.58</v>
      </c>
      <c r="P632" s="125"/>
      <c r="Q632" s="113">
        <v>39322.15</v>
      </c>
      <c r="R632" s="113">
        <v>36649.480000000003</v>
      </c>
      <c r="S632" s="47"/>
    </row>
    <row r="633" spans="1:19" ht="9" customHeight="1" x14ac:dyDescent="0.2">
      <c r="A633" s="253"/>
      <c r="B633" s="253"/>
      <c r="C633" s="48" t="s">
        <v>4</v>
      </c>
      <c r="D633" s="49">
        <v>34</v>
      </c>
      <c r="E633" s="50">
        <v>49240469</v>
      </c>
      <c r="F633" s="50">
        <v>0</v>
      </c>
      <c r="G633" s="50">
        <v>0</v>
      </c>
      <c r="H633" s="50">
        <v>12859544</v>
      </c>
      <c r="I633" s="50">
        <v>0</v>
      </c>
      <c r="J633" s="51">
        <v>5175011</v>
      </c>
      <c r="K633" s="50">
        <v>62100013</v>
      </c>
      <c r="L633" s="52">
        <v>67275023</v>
      </c>
      <c r="M633" s="112"/>
      <c r="N633" s="114">
        <v>62100013</v>
      </c>
      <c r="O633" s="114">
        <v>49240469</v>
      </c>
      <c r="P633" s="126"/>
      <c r="Q633" s="114">
        <v>76138299</v>
      </c>
      <c r="R633" s="114">
        <v>70963289</v>
      </c>
      <c r="S633" s="47"/>
    </row>
    <row r="634" spans="1:19" ht="12.75" customHeight="1" x14ac:dyDescent="0.2">
      <c r="A634" s="253"/>
      <c r="B634" s="253"/>
      <c r="C634" s="53" t="s">
        <v>3</v>
      </c>
      <c r="D634" s="54">
        <v>35</v>
      </c>
      <c r="E634" s="44">
        <v>27915.4</v>
      </c>
      <c r="F634" s="44">
        <v>0</v>
      </c>
      <c r="G634" s="44">
        <v>0</v>
      </c>
      <c r="H634" s="44">
        <v>6641.4</v>
      </c>
      <c r="I634" s="44">
        <v>0</v>
      </c>
      <c r="J634" s="55">
        <v>2879.73</v>
      </c>
      <c r="K634" s="56">
        <v>34556.800000000003</v>
      </c>
      <c r="L634" s="57">
        <v>37436.53</v>
      </c>
      <c r="M634" s="111"/>
      <c r="N634" s="113">
        <v>34556.800000000003</v>
      </c>
      <c r="O634" s="113">
        <v>27915.4</v>
      </c>
      <c r="P634" s="125"/>
      <c r="Q634" s="113">
        <v>42461.3</v>
      </c>
      <c r="R634" s="113">
        <v>39581.57</v>
      </c>
      <c r="S634" s="47"/>
    </row>
    <row r="635" spans="1:19" ht="9" customHeight="1" x14ac:dyDescent="0.2">
      <c r="A635" s="254"/>
      <c r="B635" s="254"/>
      <c r="C635" s="58" t="s">
        <v>4</v>
      </c>
      <c r="D635" s="59"/>
      <c r="E635" s="50">
        <v>54051752</v>
      </c>
      <c r="F635" s="50">
        <v>0</v>
      </c>
      <c r="G635" s="50">
        <v>0</v>
      </c>
      <c r="H635" s="50">
        <v>12859544</v>
      </c>
      <c r="I635" s="50">
        <v>0</v>
      </c>
      <c r="J635" s="60">
        <v>5575935</v>
      </c>
      <c r="K635" s="61">
        <v>66911295</v>
      </c>
      <c r="L635" s="62">
        <v>72487230</v>
      </c>
      <c r="M635" s="112"/>
      <c r="N635" s="114">
        <v>66911295</v>
      </c>
      <c r="O635" s="114">
        <v>54051752</v>
      </c>
      <c r="P635" s="126"/>
      <c r="Q635" s="114">
        <v>82216541</v>
      </c>
      <c r="R635" s="114">
        <v>76640607</v>
      </c>
      <c r="S635" s="47"/>
    </row>
    <row r="636" spans="1:19" ht="12.75" customHeight="1" x14ac:dyDescent="0.2">
      <c r="A636" s="239">
        <v>40269</v>
      </c>
      <c r="B636" s="239">
        <v>40359</v>
      </c>
      <c r="C636" s="42" t="s">
        <v>3</v>
      </c>
      <c r="D636" s="43">
        <v>0</v>
      </c>
      <c r="E636" s="44">
        <v>15431.67</v>
      </c>
      <c r="F636" s="44">
        <v>0</v>
      </c>
      <c r="G636" s="44">
        <v>0</v>
      </c>
      <c r="H636" s="44">
        <v>6641.4</v>
      </c>
      <c r="I636" s="44">
        <v>99.33</v>
      </c>
      <c r="J636" s="44">
        <v>1839.42</v>
      </c>
      <c r="K636" s="45">
        <v>22172.400000000001</v>
      </c>
      <c r="L636" s="46">
        <v>24011.82</v>
      </c>
      <c r="M636" s="111"/>
      <c r="N636" s="113">
        <v>22172.400000000001</v>
      </c>
      <c r="O636" s="113">
        <v>15531</v>
      </c>
      <c r="P636" s="125"/>
      <c r="Q636" s="113">
        <v>26807.4</v>
      </c>
      <c r="R636" s="113">
        <v>24967.98</v>
      </c>
      <c r="S636" s="47"/>
    </row>
    <row r="637" spans="1:19" ht="9" customHeight="1" x14ac:dyDescent="0.2">
      <c r="A637" s="252"/>
      <c r="B637" s="252"/>
      <c r="C637" s="48" t="s">
        <v>4</v>
      </c>
      <c r="D637" s="49">
        <v>2</v>
      </c>
      <c r="E637" s="50">
        <v>29879880</v>
      </c>
      <c r="F637" s="50">
        <v>0</v>
      </c>
      <c r="G637" s="50">
        <v>0</v>
      </c>
      <c r="H637" s="50">
        <v>12859544</v>
      </c>
      <c r="I637" s="50">
        <v>192330</v>
      </c>
      <c r="J637" s="51">
        <v>3561614</v>
      </c>
      <c r="K637" s="50">
        <v>42931753</v>
      </c>
      <c r="L637" s="52">
        <v>46493367</v>
      </c>
      <c r="M637" s="112"/>
      <c r="N637" s="114">
        <v>42931753</v>
      </c>
      <c r="O637" s="114">
        <v>30072209</v>
      </c>
      <c r="P637" s="126"/>
      <c r="Q637" s="114">
        <v>51906364</v>
      </c>
      <c r="R637" s="114">
        <v>48344751</v>
      </c>
      <c r="S637" s="47"/>
    </row>
    <row r="638" spans="1:19" ht="12.75" customHeight="1" x14ac:dyDescent="0.2">
      <c r="A638" s="253">
        <v>40269</v>
      </c>
      <c r="B638" s="253">
        <v>40359</v>
      </c>
      <c r="C638" s="53" t="s">
        <v>3</v>
      </c>
      <c r="D638" s="54">
        <v>3</v>
      </c>
      <c r="E638" s="44">
        <v>16074.32</v>
      </c>
      <c r="F638" s="44">
        <v>0</v>
      </c>
      <c r="G638" s="44">
        <v>0</v>
      </c>
      <c r="H638" s="44">
        <v>6641.4</v>
      </c>
      <c r="I638" s="44">
        <v>99.33</v>
      </c>
      <c r="J638" s="55">
        <v>1892.98</v>
      </c>
      <c r="K638" s="56">
        <v>22815.05</v>
      </c>
      <c r="L638" s="57">
        <v>24708.03</v>
      </c>
      <c r="M638" s="111"/>
      <c r="N638" s="113">
        <v>22815.05</v>
      </c>
      <c r="O638" s="113">
        <v>16173.65</v>
      </c>
      <c r="P638" s="125"/>
      <c r="Q638" s="113">
        <v>27619.29</v>
      </c>
      <c r="R638" s="113">
        <v>25726.31</v>
      </c>
      <c r="S638" s="47"/>
    </row>
    <row r="639" spans="1:19" ht="9" customHeight="1" x14ac:dyDescent="0.2">
      <c r="A639" s="253"/>
      <c r="B639" s="253"/>
      <c r="C639" s="48" t="s">
        <v>4</v>
      </c>
      <c r="D639" s="49">
        <v>8</v>
      </c>
      <c r="E639" s="50">
        <v>31124224</v>
      </c>
      <c r="F639" s="50">
        <v>0</v>
      </c>
      <c r="G639" s="50">
        <v>0</v>
      </c>
      <c r="H639" s="50">
        <v>12859544</v>
      </c>
      <c r="I639" s="50">
        <v>192330</v>
      </c>
      <c r="J639" s="51">
        <v>3665320</v>
      </c>
      <c r="K639" s="50">
        <v>44176097</v>
      </c>
      <c r="L639" s="52">
        <v>47841417</v>
      </c>
      <c r="M639" s="112"/>
      <c r="N639" s="114">
        <v>44176097</v>
      </c>
      <c r="O639" s="114">
        <v>31316553</v>
      </c>
      <c r="P639" s="126"/>
      <c r="Q639" s="114">
        <v>53478403</v>
      </c>
      <c r="R639" s="114">
        <v>49813082</v>
      </c>
      <c r="S639" s="47"/>
    </row>
    <row r="640" spans="1:19" ht="12.75" customHeight="1" x14ac:dyDescent="0.2">
      <c r="A640" s="253"/>
      <c r="B640" s="253"/>
      <c r="C640" s="53" t="s">
        <v>3</v>
      </c>
      <c r="D640" s="54">
        <v>9</v>
      </c>
      <c r="E640" s="44">
        <v>18065.759999999998</v>
      </c>
      <c r="F640" s="44">
        <v>0</v>
      </c>
      <c r="G640" s="44">
        <v>0</v>
      </c>
      <c r="H640" s="44">
        <v>6641.4</v>
      </c>
      <c r="I640" s="44">
        <v>99.33</v>
      </c>
      <c r="J640" s="55">
        <v>2058.9299999999998</v>
      </c>
      <c r="K640" s="56">
        <v>24806.49</v>
      </c>
      <c r="L640" s="57">
        <v>26865.42</v>
      </c>
      <c r="M640" s="111"/>
      <c r="N640" s="113">
        <v>24806.49</v>
      </c>
      <c r="O640" s="113">
        <v>18165.09</v>
      </c>
      <c r="P640" s="125"/>
      <c r="Q640" s="113">
        <v>30135.14</v>
      </c>
      <c r="R640" s="113">
        <v>28076.21</v>
      </c>
      <c r="S640" s="47"/>
    </row>
    <row r="641" spans="1:19" ht="9" customHeight="1" x14ac:dyDescent="0.2">
      <c r="A641" s="253"/>
      <c r="B641" s="253"/>
      <c r="C641" s="48" t="s">
        <v>4</v>
      </c>
      <c r="D641" s="49">
        <v>14</v>
      </c>
      <c r="E641" s="50">
        <v>34980189</v>
      </c>
      <c r="F641" s="50">
        <v>0</v>
      </c>
      <c r="G641" s="50">
        <v>0</v>
      </c>
      <c r="H641" s="50">
        <v>12859544</v>
      </c>
      <c r="I641" s="50">
        <v>192330</v>
      </c>
      <c r="J641" s="51">
        <v>3986644</v>
      </c>
      <c r="K641" s="50">
        <v>48032062</v>
      </c>
      <c r="L641" s="52">
        <v>52018707</v>
      </c>
      <c r="M641" s="112"/>
      <c r="N641" s="114">
        <v>48032062</v>
      </c>
      <c r="O641" s="114">
        <v>35172519</v>
      </c>
      <c r="P641" s="126"/>
      <c r="Q641" s="114">
        <v>58349768</v>
      </c>
      <c r="R641" s="114">
        <v>54363123</v>
      </c>
      <c r="S641" s="47"/>
    </row>
    <row r="642" spans="1:19" ht="12.75" customHeight="1" x14ac:dyDescent="0.2">
      <c r="A642" s="253"/>
      <c r="B642" s="253"/>
      <c r="C642" s="53" t="s">
        <v>3</v>
      </c>
      <c r="D642" s="54">
        <v>15</v>
      </c>
      <c r="E642" s="44">
        <v>20389.82</v>
      </c>
      <c r="F642" s="44">
        <v>0</v>
      </c>
      <c r="G642" s="44">
        <v>0</v>
      </c>
      <c r="H642" s="44">
        <v>6641.4</v>
      </c>
      <c r="I642" s="44">
        <v>99.33</v>
      </c>
      <c r="J642" s="55">
        <v>2252.6</v>
      </c>
      <c r="K642" s="56">
        <v>27130.55</v>
      </c>
      <c r="L642" s="57">
        <v>29383.15</v>
      </c>
      <c r="M642" s="111"/>
      <c r="N642" s="113">
        <v>27130.55</v>
      </c>
      <c r="O642" s="113">
        <v>20489.150000000001</v>
      </c>
      <c r="P642" s="125"/>
      <c r="Q642" s="113">
        <v>33071.199999999997</v>
      </c>
      <c r="R642" s="113">
        <v>30818.6</v>
      </c>
      <c r="S642" s="47"/>
    </row>
    <row r="643" spans="1:19" ht="9" customHeight="1" x14ac:dyDescent="0.2">
      <c r="A643" s="253"/>
      <c r="B643" s="253"/>
      <c r="C643" s="48" t="s">
        <v>4</v>
      </c>
      <c r="D643" s="49">
        <v>20</v>
      </c>
      <c r="E643" s="50">
        <v>39480197</v>
      </c>
      <c r="F643" s="50">
        <v>0</v>
      </c>
      <c r="G643" s="50">
        <v>0</v>
      </c>
      <c r="H643" s="50">
        <v>12859544</v>
      </c>
      <c r="I643" s="50">
        <v>192330</v>
      </c>
      <c r="J643" s="51">
        <v>4361642</v>
      </c>
      <c r="K643" s="50">
        <v>52532070</v>
      </c>
      <c r="L643" s="52">
        <v>56893712</v>
      </c>
      <c r="M643" s="112"/>
      <c r="N643" s="114">
        <v>52532070</v>
      </c>
      <c r="O643" s="114">
        <v>39672526</v>
      </c>
      <c r="P643" s="126"/>
      <c r="Q643" s="114">
        <v>64034772</v>
      </c>
      <c r="R643" s="114">
        <v>59673131</v>
      </c>
      <c r="S643" s="47"/>
    </row>
    <row r="644" spans="1:19" ht="12.75" customHeight="1" x14ac:dyDescent="0.2">
      <c r="A644" s="253"/>
      <c r="B644" s="253"/>
      <c r="C644" s="53" t="s">
        <v>3</v>
      </c>
      <c r="D644" s="54">
        <v>21</v>
      </c>
      <c r="E644" s="44">
        <v>22875.91</v>
      </c>
      <c r="F644" s="44">
        <v>0</v>
      </c>
      <c r="G644" s="44">
        <v>0</v>
      </c>
      <c r="H644" s="44">
        <v>6641.4</v>
      </c>
      <c r="I644" s="44">
        <v>99.33</v>
      </c>
      <c r="J644" s="55">
        <v>2459.7800000000002</v>
      </c>
      <c r="K644" s="56">
        <v>29616.639999999999</v>
      </c>
      <c r="L644" s="57">
        <v>32076.42</v>
      </c>
      <c r="M644" s="111"/>
      <c r="N644" s="113">
        <v>29616.639999999999</v>
      </c>
      <c r="O644" s="113">
        <v>22975.24</v>
      </c>
      <c r="P644" s="125"/>
      <c r="Q644" s="113">
        <v>36211.96</v>
      </c>
      <c r="R644" s="113">
        <v>33752.18</v>
      </c>
      <c r="S644" s="47"/>
    </row>
    <row r="645" spans="1:19" ht="9" customHeight="1" x14ac:dyDescent="0.2">
      <c r="A645" s="253"/>
      <c r="B645" s="253"/>
      <c r="C645" s="48" t="s">
        <v>4</v>
      </c>
      <c r="D645" s="49">
        <v>27</v>
      </c>
      <c r="E645" s="50">
        <v>44293938</v>
      </c>
      <c r="F645" s="50">
        <v>0</v>
      </c>
      <c r="G645" s="50">
        <v>0</v>
      </c>
      <c r="H645" s="50">
        <v>12859544</v>
      </c>
      <c r="I645" s="50">
        <v>192330</v>
      </c>
      <c r="J645" s="51">
        <v>4762798</v>
      </c>
      <c r="K645" s="50">
        <v>57345812</v>
      </c>
      <c r="L645" s="52">
        <v>62108610</v>
      </c>
      <c r="M645" s="112"/>
      <c r="N645" s="114">
        <v>57345812</v>
      </c>
      <c r="O645" s="114">
        <v>44486268</v>
      </c>
      <c r="P645" s="126"/>
      <c r="Q645" s="114">
        <v>70116132</v>
      </c>
      <c r="R645" s="114">
        <v>65353334</v>
      </c>
      <c r="S645" s="47"/>
    </row>
    <row r="646" spans="1:19" ht="12.75" customHeight="1" x14ac:dyDescent="0.2">
      <c r="A646" s="253"/>
      <c r="B646" s="253"/>
      <c r="C646" s="53" t="s">
        <v>3</v>
      </c>
      <c r="D646" s="54">
        <v>28</v>
      </c>
      <c r="E646" s="44">
        <v>25430.58</v>
      </c>
      <c r="F646" s="44">
        <v>0</v>
      </c>
      <c r="G646" s="44">
        <v>0</v>
      </c>
      <c r="H646" s="44">
        <v>6641.4</v>
      </c>
      <c r="I646" s="44">
        <v>99.33</v>
      </c>
      <c r="J646" s="55">
        <v>2672.67</v>
      </c>
      <c r="K646" s="56">
        <v>32171.31</v>
      </c>
      <c r="L646" s="57">
        <v>34843.980000000003</v>
      </c>
      <c r="M646" s="111"/>
      <c r="N646" s="113">
        <v>32171.31</v>
      </c>
      <c r="O646" s="113">
        <v>25529.91</v>
      </c>
      <c r="P646" s="125"/>
      <c r="Q646" s="113">
        <v>39439.360000000001</v>
      </c>
      <c r="R646" s="113">
        <v>36766.69</v>
      </c>
      <c r="S646" s="47"/>
    </row>
    <row r="647" spans="1:19" ht="9" customHeight="1" x14ac:dyDescent="0.2">
      <c r="A647" s="253"/>
      <c r="B647" s="253"/>
      <c r="C647" s="48" t="s">
        <v>4</v>
      </c>
      <c r="D647" s="49">
        <v>34</v>
      </c>
      <c r="E647" s="50">
        <v>49240469</v>
      </c>
      <c r="F647" s="50">
        <v>0</v>
      </c>
      <c r="G647" s="50">
        <v>0</v>
      </c>
      <c r="H647" s="50">
        <v>12859544</v>
      </c>
      <c r="I647" s="50">
        <v>192330</v>
      </c>
      <c r="J647" s="51">
        <v>5175011</v>
      </c>
      <c r="K647" s="50">
        <v>62292342</v>
      </c>
      <c r="L647" s="52">
        <v>67467353</v>
      </c>
      <c r="M647" s="112"/>
      <c r="N647" s="114">
        <v>62292342</v>
      </c>
      <c r="O647" s="114">
        <v>49432799</v>
      </c>
      <c r="P647" s="126"/>
      <c r="Q647" s="114">
        <v>76365250</v>
      </c>
      <c r="R647" s="114">
        <v>71190239</v>
      </c>
      <c r="S647" s="47"/>
    </row>
    <row r="648" spans="1:19" ht="12.75" customHeight="1" x14ac:dyDescent="0.2">
      <c r="A648" s="253"/>
      <c r="B648" s="253"/>
      <c r="C648" s="53" t="s">
        <v>3</v>
      </c>
      <c r="D648" s="54">
        <v>35</v>
      </c>
      <c r="E648" s="44">
        <v>27915.4</v>
      </c>
      <c r="F648" s="44">
        <v>0</v>
      </c>
      <c r="G648" s="44">
        <v>0</v>
      </c>
      <c r="H648" s="44">
        <v>6641.4</v>
      </c>
      <c r="I648" s="44">
        <v>99.33</v>
      </c>
      <c r="J648" s="55">
        <v>2879.73</v>
      </c>
      <c r="K648" s="56">
        <v>34656.129999999997</v>
      </c>
      <c r="L648" s="57">
        <v>37535.86</v>
      </c>
      <c r="M648" s="111"/>
      <c r="N648" s="113">
        <v>34656.129999999997</v>
      </c>
      <c r="O648" s="113">
        <v>28014.73</v>
      </c>
      <c r="P648" s="125"/>
      <c r="Q648" s="113">
        <v>42578.51</v>
      </c>
      <c r="R648" s="113">
        <v>39698.78</v>
      </c>
      <c r="S648" s="47"/>
    </row>
    <row r="649" spans="1:19" ht="9" customHeight="1" x14ac:dyDescent="0.2">
      <c r="A649" s="254"/>
      <c r="B649" s="254"/>
      <c r="C649" s="58" t="s">
        <v>4</v>
      </c>
      <c r="D649" s="59"/>
      <c r="E649" s="50">
        <v>54051752</v>
      </c>
      <c r="F649" s="50">
        <v>0</v>
      </c>
      <c r="G649" s="50">
        <v>0</v>
      </c>
      <c r="H649" s="50">
        <v>12859544</v>
      </c>
      <c r="I649" s="50">
        <v>192330</v>
      </c>
      <c r="J649" s="60">
        <v>5575935</v>
      </c>
      <c r="K649" s="61">
        <v>67103625</v>
      </c>
      <c r="L649" s="62">
        <v>72679560</v>
      </c>
      <c r="M649" s="112"/>
      <c r="N649" s="114">
        <v>67103625</v>
      </c>
      <c r="O649" s="114">
        <v>54244081</v>
      </c>
      <c r="P649" s="126"/>
      <c r="Q649" s="114">
        <v>82443492</v>
      </c>
      <c r="R649" s="114">
        <v>76867557</v>
      </c>
      <c r="S649" s="47"/>
    </row>
    <row r="650" spans="1:19" ht="12.75" customHeight="1" x14ac:dyDescent="0.2">
      <c r="A650" s="239">
        <v>40360</v>
      </c>
      <c r="B650" s="239">
        <v>40543</v>
      </c>
      <c r="C650" s="42" t="s">
        <v>3</v>
      </c>
      <c r="D650" s="43">
        <v>0</v>
      </c>
      <c r="E650" s="44">
        <v>15431.67</v>
      </c>
      <c r="F650" s="44">
        <v>0</v>
      </c>
      <c r="G650" s="44">
        <v>0</v>
      </c>
      <c r="H650" s="44">
        <v>6641.4</v>
      </c>
      <c r="I650" s="44">
        <v>165.55</v>
      </c>
      <c r="J650" s="44">
        <v>1839.42</v>
      </c>
      <c r="K650" s="45">
        <v>22238.62</v>
      </c>
      <c r="L650" s="46">
        <v>24078.04</v>
      </c>
      <c r="M650" s="111"/>
      <c r="N650" s="113">
        <v>22238.62</v>
      </c>
      <c r="O650" s="113">
        <v>15597.22</v>
      </c>
      <c r="P650" s="125"/>
      <c r="Q650" s="113">
        <v>26885.54</v>
      </c>
      <c r="R650" s="113">
        <v>25046.12</v>
      </c>
      <c r="S650" s="47"/>
    </row>
    <row r="651" spans="1:19" ht="9" customHeight="1" x14ac:dyDescent="0.2">
      <c r="A651" s="252"/>
      <c r="B651" s="252"/>
      <c r="C651" s="48" t="s">
        <v>4</v>
      </c>
      <c r="D651" s="49">
        <v>2</v>
      </c>
      <c r="E651" s="50">
        <v>29879880</v>
      </c>
      <c r="F651" s="50">
        <v>0</v>
      </c>
      <c r="G651" s="50">
        <v>0</v>
      </c>
      <c r="H651" s="50">
        <v>12859544</v>
      </c>
      <c r="I651" s="50">
        <v>320549</v>
      </c>
      <c r="J651" s="51">
        <v>3561614</v>
      </c>
      <c r="K651" s="50">
        <v>43059973</v>
      </c>
      <c r="L651" s="52">
        <v>46621587</v>
      </c>
      <c r="M651" s="112"/>
      <c r="N651" s="114">
        <v>43059973</v>
      </c>
      <c r="O651" s="114">
        <v>30200429</v>
      </c>
      <c r="P651" s="126"/>
      <c r="Q651" s="114">
        <v>52057665</v>
      </c>
      <c r="R651" s="114">
        <v>48496051</v>
      </c>
      <c r="S651" s="47"/>
    </row>
    <row r="652" spans="1:19" ht="12.75" customHeight="1" x14ac:dyDescent="0.2">
      <c r="A652" s="253">
        <v>40360</v>
      </c>
      <c r="B652" s="253">
        <v>40543</v>
      </c>
      <c r="C652" s="53" t="s">
        <v>3</v>
      </c>
      <c r="D652" s="54">
        <v>3</v>
      </c>
      <c r="E652" s="44">
        <v>16074.32</v>
      </c>
      <c r="F652" s="44">
        <v>0</v>
      </c>
      <c r="G652" s="44">
        <v>0</v>
      </c>
      <c r="H652" s="44">
        <v>6641.4</v>
      </c>
      <c r="I652" s="44">
        <v>165.55</v>
      </c>
      <c r="J652" s="55">
        <v>1892.98</v>
      </c>
      <c r="K652" s="56">
        <v>22881.27</v>
      </c>
      <c r="L652" s="57">
        <v>24774.25</v>
      </c>
      <c r="M652" s="111"/>
      <c r="N652" s="113">
        <v>22881.27</v>
      </c>
      <c r="O652" s="113">
        <v>16239.87</v>
      </c>
      <c r="P652" s="125"/>
      <c r="Q652" s="113">
        <v>27697.43</v>
      </c>
      <c r="R652" s="113">
        <v>25804.45</v>
      </c>
      <c r="S652" s="47"/>
    </row>
    <row r="653" spans="1:19" ht="9" customHeight="1" x14ac:dyDescent="0.2">
      <c r="A653" s="253"/>
      <c r="B653" s="253"/>
      <c r="C653" s="48" t="s">
        <v>4</v>
      </c>
      <c r="D653" s="49">
        <v>8</v>
      </c>
      <c r="E653" s="50">
        <v>31124224</v>
      </c>
      <c r="F653" s="50">
        <v>0</v>
      </c>
      <c r="G653" s="50">
        <v>0</v>
      </c>
      <c r="H653" s="50">
        <v>12859544</v>
      </c>
      <c r="I653" s="50">
        <v>320549</v>
      </c>
      <c r="J653" s="51">
        <v>3665320</v>
      </c>
      <c r="K653" s="50">
        <v>44304317</v>
      </c>
      <c r="L653" s="52">
        <v>47969637</v>
      </c>
      <c r="M653" s="112"/>
      <c r="N653" s="114">
        <v>44304317</v>
      </c>
      <c r="O653" s="114">
        <v>31444773</v>
      </c>
      <c r="P653" s="126"/>
      <c r="Q653" s="114">
        <v>53629703</v>
      </c>
      <c r="R653" s="114">
        <v>49964382</v>
      </c>
      <c r="S653" s="47"/>
    </row>
    <row r="654" spans="1:19" ht="12.75" customHeight="1" x14ac:dyDescent="0.2">
      <c r="A654" s="253"/>
      <c r="B654" s="253"/>
      <c r="C654" s="53" t="s">
        <v>3</v>
      </c>
      <c r="D654" s="54">
        <v>9</v>
      </c>
      <c r="E654" s="44">
        <v>18065.759999999998</v>
      </c>
      <c r="F654" s="44">
        <v>0</v>
      </c>
      <c r="G654" s="44">
        <v>0</v>
      </c>
      <c r="H654" s="44">
        <v>6641.4</v>
      </c>
      <c r="I654" s="44">
        <v>165.55</v>
      </c>
      <c r="J654" s="55">
        <v>2058.9299999999998</v>
      </c>
      <c r="K654" s="56">
        <v>24872.71</v>
      </c>
      <c r="L654" s="57">
        <v>26931.64</v>
      </c>
      <c r="M654" s="111"/>
      <c r="N654" s="113">
        <v>24872.71</v>
      </c>
      <c r="O654" s="113">
        <v>18231.310000000001</v>
      </c>
      <c r="P654" s="125"/>
      <c r="Q654" s="113">
        <v>30213.279999999999</v>
      </c>
      <c r="R654" s="113">
        <v>28154.35</v>
      </c>
      <c r="S654" s="47"/>
    </row>
    <row r="655" spans="1:19" ht="9" customHeight="1" x14ac:dyDescent="0.2">
      <c r="A655" s="253"/>
      <c r="B655" s="253"/>
      <c r="C655" s="48" t="s">
        <v>4</v>
      </c>
      <c r="D655" s="49">
        <v>14</v>
      </c>
      <c r="E655" s="50">
        <v>34980189</v>
      </c>
      <c r="F655" s="50">
        <v>0</v>
      </c>
      <c r="G655" s="50">
        <v>0</v>
      </c>
      <c r="H655" s="50">
        <v>12859544</v>
      </c>
      <c r="I655" s="50">
        <v>320549</v>
      </c>
      <c r="J655" s="51">
        <v>3986644</v>
      </c>
      <c r="K655" s="50">
        <v>48160282</v>
      </c>
      <c r="L655" s="52">
        <v>52146927</v>
      </c>
      <c r="M655" s="112"/>
      <c r="N655" s="114">
        <v>48160282</v>
      </c>
      <c r="O655" s="114">
        <v>35300739</v>
      </c>
      <c r="P655" s="126"/>
      <c r="Q655" s="114">
        <v>58501068</v>
      </c>
      <c r="R655" s="114">
        <v>54514423</v>
      </c>
      <c r="S655" s="47"/>
    </row>
    <row r="656" spans="1:19" ht="12.75" customHeight="1" x14ac:dyDescent="0.2">
      <c r="A656" s="253"/>
      <c r="B656" s="253"/>
      <c r="C656" s="53" t="s">
        <v>3</v>
      </c>
      <c r="D656" s="54">
        <v>15</v>
      </c>
      <c r="E656" s="44">
        <v>20389.82</v>
      </c>
      <c r="F656" s="44">
        <v>0</v>
      </c>
      <c r="G656" s="44">
        <v>0</v>
      </c>
      <c r="H656" s="44">
        <v>6641.4</v>
      </c>
      <c r="I656" s="44">
        <v>165.55</v>
      </c>
      <c r="J656" s="55">
        <v>2252.6</v>
      </c>
      <c r="K656" s="56">
        <v>27196.77</v>
      </c>
      <c r="L656" s="57">
        <v>29449.37</v>
      </c>
      <c r="M656" s="111"/>
      <c r="N656" s="113">
        <v>27196.77</v>
      </c>
      <c r="O656" s="113">
        <v>20555.37</v>
      </c>
      <c r="P656" s="125"/>
      <c r="Q656" s="113">
        <v>33149.339999999997</v>
      </c>
      <c r="R656" s="113">
        <v>30896.74</v>
      </c>
      <c r="S656" s="47"/>
    </row>
    <row r="657" spans="1:19" ht="9" customHeight="1" x14ac:dyDescent="0.2">
      <c r="A657" s="253"/>
      <c r="B657" s="253"/>
      <c r="C657" s="48" t="s">
        <v>4</v>
      </c>
      <c r="D657" s="49">
        <v>20</v>
      </c>
      <c r="E657" s="50">
        <v>39480197</v>
      </c>
      <c r="F657" s="50">
        <v>0</v>
      </c>
      <c r="G657" s="50">
        <v>0</v>
      </c>
      <c r="H657" s="50">
        <v>12859544</v>
      </c>
      <c r="I657" s="50">
        <v>320549</v>
      </c>
      <c r="J657" s="51">
        <v>4361642</v>
      </c>
      <c r="K657" s="50">
        <v>52660290</v>
      </c>
      <c r="L657" s="52">
        <v>57021932</v>
      </c>
      <c r="M657" s="112"/>
      <c r="N657" s="114">
        <v>52660290</v>
      </c>
      <c r="O657" s="114">
        <v>39800746</v>
      </c>
      <c r="P657" s="126"/>
      <c r="Q657" s="114">
        <v>64186073</v>
      </c>
      <c r="R657" s="114">
        <v>59824431</v>
      </c>
      <c r="S657" s="47"/>
    </row>
    <row r="658" spans="1:19" ht="12.75" customHeight="1" x14ac:dyDescent="0.2">
      <c r="A658" s="253"/>
      <c r="B658" s="253"/>
      <c r="C658" s="53" t="s">
        <v>3</v>
      </c>
      <c r="D658" s="54">
        <v>21</v>
      </c>
      <c r="E658" s="44">
        <v>22875.91</v>
      </c>
      <c r="F658" s="44">
        <v>0</v>
      </c>
      <c r="G658" s="44">
        <v>0</v>
      </c>
      <c r="H658" s="44">
        <v>6641.4</v>
      </c>
      <c r="I658" s="44">
        <v>165.55</v>
      </c>
      <c r="J658" s="55">
        <v>2459.7800000000002</v>
      </c>
      <c r="K658" s="56">
        <v>29682.86</v>
      </c>
      <c r="L658" s="57">
        <v>32142.639999999999</v>
      </c>
      <c r="M658" s="111"/>
      <c r="N658" s="113">
        <v>29682.86</v>
      </c>
      <c r="O658" s="113">
        <v>23041.46</v>
      </c>
      <c r="P658" s="125"/>
      <c r="Q658" s="113">
        <v>36290.1</v>
      </c>
      <c r="R658" s="113">
        <v>33830.32</v>
      </c>
      <c r="S658" s="47"/>
    </row>
    <row r="659" spans="1:19" ht="9" customHeight="1" x14ac:dyDescent="0.2">
      <c r="A659" s="253"/>
      <c r="B659" s="253"/>
      <c r="C659" s="48" t="s">
        <v>4</v>
      </c>
      <c r="D659" s="49">
        <v>27</v>
      </c>
      <c r="E659" s="50">
        <v>44293938</v>
      </c>
      <c r="F659" s="50">
        <v>0</v>
      </c>
      <c r="G659" s="50">
        <v>0</v>
      </c>
      <c r="H659" s="50">
        <v>12859544</v>
      </c>
      <c r="I659" s="50">
        <v>320549</v>
      </c>
      <c r="J659" s="51">
        <v>4762798</v>
      </c>
      <c r="K659" s="50">
        <v>57474031</v>
      </c>
      <c r="L659" s="52">
        <v>62236830</v>
      </c>
      <c r="M659" s="112"/>
      <c r="N659" s="114">
        <v>57474031</v>
      </c>
      <c r="O659" s="114">
        <v>44614488</v>
      </c>
      <c r="P659" s="126"/>
      <c r="Q659" s="114">
        <v>70267432</v>
      </c>
      <c r="R659" s="114">
        <v>65504634</v>
      </c>
      <c r="S659" s="47"/>
    </row>
    <row r="660" spans="1:19" ht="12.75" customHeight="1" x14ac:dyDescent="0.2">
      <c r="A660" s="253"/>
      <c r="B660" s="253"/>
      <c r="C660" s="53" t="s">
        <v>3</v>
      </c>
      <c r="D660" s="54">
        <v>28</v>
      </c>
      <c r="E660" s="44">
        <v>25430.58</v>
      </c>
      <c r="F660" s="44">
        <v>0</v>
      </c>
      <c r="G660" s="44">
        <v>0</v>
      </c>
      <c r="H660" s="44">
        <v>6641.4</v>
      </c>
      <c r="I660" s="44">
        <v>165.55</v>
      </c>
      <c r="J660" s="55">
        <v>2672.67</v>
      </c>
      <c r="K660" s="56">
        <v>32237.53</v>
      </c>
      <c r="L660" s="57">
        <v>34910.199999999997</v>
      </c>
      <c r="M660" s="111"/>
      <c r="N660" s="113">
        <v>32237.53</v>
      </c>
      <c r="O660" s="113">
        <v>25596.13</v>
      </c>
      <c r="P660" s="125"/>
      <c r="Q660" s="113">
        <v>39517.5</v>
      </c>
      <c r="R660" s="113">
        <v>36844.83</v>
      </c>
      <c r="S660" s="47"/>
    </row>
    <row r="661" spans="1:19" ht="9" customHeight="1" x14ac:dyDescent="0.2">
      <c r="A661" s="253"/>
      <c r="B661" s="253"/>
      <c r="C661" s="48" t="s">
        <v>4</v>
      </c>
      <c r="D661" s="49">
        <v>34</v>
      </c>
      <c r="E661" s="50">
        <v>49240469</v>
      </c>
      <c r="F661" s="50">
        <v>0</v>
      </c>
      <c r="G661" s="50">
        <v>0</v>
      </c>
      <c r="H661" s="50">
        <v>12859544</v>
      </c>
      <c r="I661" s="50">
        <v>320549</v>
      </c>
      <c r="J661" s="51">
        <v>5175011</v>
      </c>
      <c r="K661" s="50">
        <v>62420562</v>
      </c>
      <c r="L661" s="52">
        <v>67595573</v>
      </c>
      <c r="M661" s="112"/>
      <c r="N661" s="114">
        <v>62420562</v>
      </c>
      <c r="O661" s="114">
        <v>49561019</v>
      </c>
      <c r="P661" s="126"/>
      <c r="Q661" s="114">
        <v>76516550</v>
      </c>
      <c r="R661" s="114">
        <v>71341539</v>
      </c>
      <c r="S661" s="47"/>
    </row>
    <row r="662" spans="1:19" ht="12.75" customHeight="1" x14ac:dyDescent="0.2">
      <c r="A662" s="253"/>
      <c r="B662" s="253"/>
      <c r="C662" s="53" t="s">
        <v>3</v>
      </c>
      <c r="D662" s="54">
        <v>35</v>
      </c>
      <c r="E662" s="44">
        <v>27915.4</v>
      </c>
      <c r="F662" s="44">
        <v>0</v>
      </c>
      <c r="G662" s="44">
        <v>0</v>
      </c>
      <c r="H662" s="44">
        <v>6641.4</v>
      </c>
      <c r="I662" s="44">
        <v>165.55</v>
      </c>
      <c r="J662" s="55">
        <v>2879.73</v>
      </c>
      <c r="K662" s="56">
        <v>34722.35</v>
      </c>
      <c r="L662" s="57">
        <v>37602.080000000002</v>
      </c>
      <c r="M662" s="111"/>
      <c r="N662" s="113">
        <v>34722.35</v>
      </c>
      <c r="O662" s="113">
        <v>28080.95</v>
      </c>
      <c r="P662" s="125"/>
      <c r="Q662" s="113">
        <v>42656.65</v>
      </c>
      <c r="R662" s="113">
        <v>39776.92</v>
      </c>
      <c r="S662" s="47"/>
    </row>
    <row r="663" spans="1:19" ht="9" customHeight="1" x14ac:dyDescent="0.2">
      <c r="A663" s="254"/>
      <c r="B663" s="254"/>
      <c r="C663" s="58" t="s">
        <v>4</v>
      </c>
      <c r="D663" s="59"/>
      <c r="E663" s="61">
        <v>54051752</v>
      </c>
      <c r="F663" s="61">
        <v>0</v>
      </c>
      <c r="G663" s="61">
        <v>0</v>
      </c>
      <c r="H663" s="61">
        <v>12859544</v>
      </c>
      <c r="I663" s="61">
        <v>320549</v>
      </c>
      <c r="J663" s="60">
        <v>5575935</v>
      </c>
      <c r="K663" s="61">
        <v>67231845</v>
      </c>
      <c r="L663" s="62">
        <v>72807779</v>
      </c>
      <c r="M663" s="112"/>
      <c r="N663" s="117">
        <v>67231845</v>
      </c>
      <c r="O663" s="117">
        <v>54372301</v>
      </c>
      <c r="P663" s="126"/>
      <c r="Q663" s="117">
        <v>82594792</v>
      </c>
      <c r="R663" s="114">
        <v>77018857</v>
      </c>
      <c r="S663" s="47"/>
    </row>
    <row r="664" spans="1:19" ht="12.75" customHeight="1" x14ac:dyDescent="0.2">
      <c r="A664" s="239">
        <v>40544</v>
      </c>
      <c r="B664" s="239">
        <v>42369</v>
      </c>
      <c r="C664" s="42" t="s">
        <v>3</v>
      </c>
      <c r="D664" s="43">
        <v>0</v>
      </c>
      <c r="E664" s="44">
        <v>15431.67</v>
      </c>
      <c r="F664" s="44">
        <v>0</v>
      </c>
      <c r="G664" s="44"/>
      <c r="H664" s="44">
        <v>6641.4</v>
      </c>
      <c r="I664" s="44">
        <v>165.55</v>
      </c>
      <c r="J664" s="44">
        <v>1853.22</v>
      </c>
      <c r="K664" s="44">
        <v>22238.62</v>
      </c>
      <c r="L664" s="46">
        <v>24091.84</v>
      </c>
      <c r="M664" s="111"/>
      <c r="N664" s="113">
        <v>22238.62</v>
      </c>
      <c r="O664" s="113">
        <v>15597.22</v>
      </c>
      <c r="P664" s="113"/>
      <c r="Q664" s="113">
        <v>26899.34</v>
      </c>
      <c r="R664" s="113">
        <v>25046.12</v>
      </c>
      <c r="S664" s="47"/>
    </row>
    <row r="665" spans="1:19" ht="9" customHeight="1" x14ac:dyDescent="0.2">
      <c r="A665" s="252"/>
      <c r="B665" s="252"/>
      <c r="C665" s="48" t="s">
        <v>4</v>
      </c>
      <c r="D665" s="49">
        <v>2</v>
      </c>
      <c r="E665" s="61">
        <v>29879880</v>
      </c>
      <c r="F665" s="50">
        <v>0</v>
      </c>
      <c r="G665" s="50">
        <v>0</v>
      </c>
      <c r="H665" s="61">
        <v>12859544</v>
      </c>
      <c r="I665" s="61">
        <v>320549</v>
      </c>
      <c r="J665" s="51">
        <v>3588334</v>
      </c>
      <c r="K665" s="61">
        <v>43059973</v>
      </c>
      <c r="L665" s="61">
        <v>46648307</v>
      </c>
      <c r="M665" s="112"/>
      <c r="N665" s="114">
        <v>43059973</v>
      </c>
      <c r="O665" s="114">
        <v>30200429</v>
      </c>
      <c r="P665" s="117"/>
      <c r="Q665" s="114">
        <v>52084385</v>
      </c>
      <c r="R665" s="114">
        <v>48496051</v>
      </c>
      <c r="S665" s="47"/>
    </row>
    <row r="666" spans="1:19" ht="12.75" customHeight="1" x14ac:dyDescent="0.2">
      <c r="A666" s="253">
        <v>40544</v>
      </c>
      <c r="B666" s="253">
        <v>42369</v>
      </c>
      <c r="C666" s="53" t="s">
        <v>3</v>
      </c>
      <c r="D666" s="54">
        <v>3</v>
      </c>
      <c r="E666" s="44">
        <v>16074.32</v>
      </c>
      <c r="F666" s="44">
        <v>0</v>
      </c>
      <c r="G666" s="44">
        <v>0</v>
      </c>
      <c r="H666" s="44">
        <v>6641.4</v>
      </c>
      <c r="I666" s="44">
        <v>165.55</v>
      </c>
      <c r="J666" s="44">
        <v>1906.77</v>
      </c>
      <c r="K666" s="44">
        <v>22881.27</v>
      </c>
      <c r="L666" s="46">
        <v>24788.04</v>
      </c>
      <c r="M666" s="111"/>
      <c r="N666" s="113">
        <v>22881.27</v>
      </c>
      <c r="O666" s="113">
        <v>16239.87</v>
      </c>
      <c r="P666" s="113"/>
      <c r="Q666" s="113">
        <v>27711.22</v>
      </c>
      <c r="R666" s="113">
        <v>25804.45</v>
      </c>
      <c r="S666" s="47"/>
    </row>
    <row r="667" spans="1:19" ht="9" customHeight="1" x14ac:dyDescent="0.2">
      <c r="A667" s="253"/>
      <c r="B667" s="253"/>
      <c r="C667" s="48" t="s">
        <v>4</v>
      </c>
      <c r="D667" s="49">
        <v>8</v>
      </c>
      <c r="E667" s="61">
        <v>31124224</v>
      </c>
      <c r="F667" s="50">
        <v>0</v>
      </c>
      <c r="G667" s="50">
        <v>0</v>
      </c>
      <c r="H667" s="61">
        <v>12859544</v>
      </c>
      <c r="I667" s="61">
        <v>320549</v>
      </c>
      <c r="J667" s="51">
        <v>3692022</v>
      </c>
      <c r="K667" s="61">
        <v>44304317</v>
      </c>
      <c r="L667" s="61">
        <v>47996338</v>
      </c>
      <c r="M667" s="112"/>
      <c r="N667" s="114">
        <v>44304317</v>
      </c>
      <c r="O667" s="114">
        <v>31444773</v>
      </c>
      <c r="P667" s="117"/>
      <c r="Q667" s="114">
        <v>53656404</v>
      </c>
      <c r="R667" s="114">
        <v>49964382</v>
      </c>
      <c r="S667" s="47"/>
    </row>
    <row r="668" spans="1:19" ht="12.75" customHeight="1" x14ac:dyDescent="0.2">
      <c r="A668" s="253"/>
      <c r="B668" s="253"/>
      <c r="C668" s="53" t="s">
        <v>3</v>
      </c>
      <c r="D668" s="54">
        <v>9</v>
      </c>
      <c r="E668" s="44">
        <v>18065.759999999998</v>
      </c>
      <c r="F668" s="44">
        <v>0</v>
      </c>
      <c r="G668" s="44">
        <v>0</v>
      </c>
      <c r="H668" s="44">
        <v>6641.4</v>
      </c>
      <c r="I668" s="44">
        <v>165.55</v>
      </c>
      <c r="J668" s="44">
        <v>2072.73</v>
      </c>
      <c r="K668" s="44">
        <v>24872.71</v>
      </c>
      <c r="L668" s="46">
        <v>26945.439999999999</v>
      </c>
      <c r="M668" s="111"/>
      <c r="N668" s="113">
        <v>24872.71</v>
      </c>
      <c r="O668" s="113">
        <v>18231.310000000001</v>
      </c>
      <c r="P668" s="113"/>
      <c r="Q668" s="113">
        <v>30227.08</v>
      </c>
      <c r="R668" s="113">
        <v>28154.35</v>
      </c>
      <c r="S668" s="47"/>
    </row>
    <row r="669" spans="1:19" ht="9" customHeight="1" x14ac:dyDescent="0.2">
      <c r="A669" s="253"/>
      <c r="B669" s="253"/>
      <c r="C669" s="48" t="s">
        <v>4</v>
      </c>
      <c r="D669" s="49">
        <v>14</v>
      </c>
      <c r="E669" s="61">
        <v>34980189</v>
      </c>
      <c r="F669" s="50">
        <v>0</v>
      </c>
      <c r="G669" s="50">
        <v>0</v>
      </c>
      <c r="H669" s="61">
        <v>12859544</v>
      </c>
      <c r="I669" s="61">
        <v>320549</v>
      </c>
      <c r="J669" s="51">
        <v>4013365</v>
      </c>
      <c r="K669" s="61">
        <v>48160282</v>
      </c>
      <c r="L669" s="61">
        <v>52173647</v>
      </c>
      <c r="M669" s="112"/>
      <c r="N669" s="114">
        <v>48160282</v>
      </c>
      <c r="O669" s="114">
        <v>35300739</v>
      </c>
      <c r="P669" s="117"/>
      <c r="Q669" s="114">
        <v>58527788</v>
      </c>
      <c r="R669" s="114">
        <v>54514423</v>
      </c>
      <c r="S669" s="47"/>
    </row>
    <row r="670" spans="1:19" ht="12.75" customHeight="1" x14ac:dyDescent="0.2">
      <c r="A670" s="253"/>
      <c r="B670" s="253"/>
      <c r="C670" s="53" t="s">
        <v>3</v>
      </c>
      <c r="D670" s="54">
        <v>15</v>
      </c>
      <c r="E670" s="44">
        <v>20389.82</v>
      </c>
      <c r="F670" s="44">
        <v>0</v>
      </c>
      <c r="G670" s="44">
        <v>0</v>
      </c>
      <c r="H670" s="44">
        <v>6641.4</v>
      </c>
      <c r="I670" s="44">
        <v>165.55</v>
      </c>
      <c r="J670" s="44">
        <v>2266.4</v>
      </c>
      <c r="K670" s="44">
        <v>27196.77</v>
      </c>
      <c r="L670" s="46">
        <v>29463.17</v>
      </c>
      <c r="M670" s="111"/>
      <c r="N670" s="113">
        <v>27196.77</v>
      </c>
      <c r="O670" s="113">
        <v>20555.37</v>
      </c>
      <c r="P670" s="113"/>
      <c r="Q670" s="113">
        <v>33163.14</v>
      </c>
      <c r="R670" s="113">
        <v>30896.74</v>
      </c>
      <c r="S670" s="47"/>
    </row>
    <row r="671" spans="1:19" ht="9" customHeight="1" x14ac:dyDescent="0.2">
      <c r="A671" s="253"/>
      <c r="B671" s="253"/>
      <c r="C671" s="48" t="s">
        <v>4</v>
      </c>
      <c r="D671" s="49">
        <v>20</v>
      </c>
      <c r="E671" s="61">
        <v>39480197</v>
      </c>
      <c r="F671" s="50">
        <v>0</v>
      </c>
      <c r="G671" s="50">
        <v>0</v>
      </c>
      <c r="H671" s="61">
        <v>12859544</v>
      </c>
      <c r="I671" s="61">
        <v>320549</v>
      </c>
      <c r="J671" s="51">
        <v>4388362</v>
      </c>
      <c r="K671" s="61">
        <v>52660290</v>
      </c>
      <c r="L671" s="61">
        <v>57048652</v>
      </c>
      <c r="M671" s="112"/>
      <c r="N671" s="114">
        <v>52660290</v>
      </c>
      <c r="O671" s="114">
        <v>39800746</v>
      </c>
      <c r="P671" s="117"/>
      <c r="Q671" s="114">
        <v>64212793</v>
      </c>
      <c r="R671" s="114">
        <v>59824431</v>
      </c>
      <c r="S671" s="47"/>
    </row>
    <row r="672" spans="1:19" ht="12.75" customHeight="1" x14ac:dyDescent="0.2">
      <c r="A672" s="253"/>
      <c r="B672" s="253"/>
      <c r="C672" s="53" t="s">
        <v>3</v>
      </c>
      <c r="D672" s="54">
        <v>21</v>
      </c>
      <c r="E672" s="44">
        <v>22875.91</v>
      </c>
      <c r="F672" s="44">
        <v>0</v>
      </c>
      <c r="G672" s="44">
        <v>0</v>
      </c>
      <c r="H672" s="44">
        <v>6641.4</v>
      </c>
      <c r="I672" s="44">
        <v>165.55</v>
      </c>
      <c r="J672" s="44">
        <v>2473.5700000000002</v>
      </c>
      <c r="K672" s="44">
        <v>29682.86</v>
      </c>
      <c r="L672" s="46">
        <v>32156.43</v>
      </c>
      <c r="M672" s="111"/>
      <c r="N672" s="113">
        <v>29682.86</v>
      </c>
      <c r="O672" s="113">
        <v>23041.46</v>
      </c>
      <c r="P672" s="113"/>
      <c r="Q672" s="113">
        <v>36303.89</v>
      </c>
      <c r="R672" s="113">
        <v>33830.32</v>
      </c>
      <c r="S672" s="47"/>
    </row>
    <row r="673" spans="1:19" ht="9" customHeight="1" x14ac:dyDescent="0.2">
      <c r="A673" s="253"/>
      <c r="B673" s="253"/>
      <c r="C673" s="48" t="s">
        <v>4</v>
      </c>
      <c r="D673" s="49">
        <v>27</v>
      </c>
      <c r="E673" s="61">
        <v>44293938</v>
      </c>
      <c r="F673" s="50">
        <v>0</v>
      </c>
      <c r="G673" s="50">
        <v>0</v>
      </c>
      <c r="H673" s="61">
        <v>12859544</v>
      </c>
      <c r="I673" s="61">
        <v>320549</v>
      </c>
      <c r="J673" s="51">
        <v>4789499</v>
      </c>
      <c r="K673" s="61">
        <v>57474031</v>
      </c>
      <c r="L673" s="61">
        <v>62263531</v>
      </c>
      <c r="M673" s="112"/>
      <c r="N673" s="114">
        <v>57474031</v>
      </c>
      <c r="O673" s="114">
        <v>44614488</v>
      </c>
      <c r="P673" s="117"/>
      <c r="Q673" s="114">
        <v>70294133</v>
      </c>
      <c r="R673" s="114">
        <v>65504634</v>
      </c>
      <c r="S673" s="47"/>
    </row>
    <row r="674" spans="1:19" ht="12.75" customHeight="1" x14ac:dyDescent="0.2">
      <c r="A674" s="253"/>
      <c r="B674" s="253"/>
      <c r="C674" s="53" t="s">
        <v>3</v>
      </c>
      <c r="D674" s="54">
        <v>28</v>
      </c>
      <c r="E674" s="44">
        <v>25430.58</v>
      </c>
      <c r="F674" s="44">
        <v>0</v>
      </c>
      <c r="G674" s="44">
        <v>0</v>
      </c>
      <c r="H674" s="44">
        <v>6641.4</v>
      </c>
      <c r="I674" s="44">
        <v>165.55</v>
      </c>
      <c r="J674" s="44">
        <v>2686.46</v>
      </c>
      <c r="K674" s="44">
        <v>32237.53</v>
      </c>
      <c r="L674" s="46">
        <v>34923.99</v>
      </c>
      <c r="M674" s="111"/>
      <c r="N674" s="113">
        <v>32237.53</v>
      </c>
      <c r="O674" s="113">
        <v>25596.13</v>
      </c>
      <c r="P674" s="113"/>
      <c r="Q674" s="113">
        <v>39531.29</v>
      </c>
      <c r="R674" s="113">
        <v>36844.83</v>
      </c>
      <c r="S674" s="47"/>
    </row>
    <row r="675" spans="1:19" ht="9" customHeight="1" x14ac:dyDescent="0.2">
      <c r="A675" s="253"/>
      <c r="B675" s="253"/>
      <c r="C675" s="48" t="s">
        <v>4</v>
      </c>
      <c r="D675" s="49">
        <v>34</v>
      </c>
      <c r="E675" s="61">
        <v>49240469</v>
      </c>
      <c r="F675" s="50">
        <v>0</v>
      </c>
      <c r="G675" s="50">
        <v>0</v>
      </c>
      <c r="H675" s="61">
        <v>12859544</v>
      </c>
      <c r="I675" s="61">
        <v>320549</v>
      </c>
      <c r="J675" s="51">
        <v>5201712</v>
      </c>
      <c r="K675" s="61">
        <v>62420562</v>
      </c>
      <c r="L675" s="61">
        <v>67622274</v>
      </c>
      <c r="M675" s="112"/>
      <c r="N675" s="114">
        <v>62420562</v>
      </c>
      <c r="O675" s="114">
        <v>49561019</v>
      </c>
      <c r="P675" s="117"/>
      <c r="Q675" s="114">
        <v>76543251</v>
      </c>
      <c r="R675" s="114">
        <v>71341539</v>
      </c>
      <c r="S675" s="47"/>
    </row>
    <row r="676" spans="1:19" ht="12.75" customHeight="1" x14ac:dyDescent="0.2">
      <c r="A676" s="253"/>
      <c r="B676" s="253"/>
      <c r="C676" s="53" t="s">
        <v>3</v>
      </c>
      <c r="D676" s="54">
        <v>35</v>
      </c>
      <c r="E676" s="44">
        <v>27915.4</v>
      </c>
      <c r="F676" s="44">
        <v>0</v>
      </c>
      <c r="G676" s="44">
        <v>0</v>
      </c>
      <c r="H676" s="44">
        <v>6641.4</v>
      </c>
      <c r="I676" s="44">
        <v>165.55</v>
      </c>
      <c r="J676" s="44">
        <v>2893.53</v>
      </c>
      <c r="K676" s="44">
        <v>34722.35</v>
      </c>
      <c r="L676" s="46">
        <v>37615.879999999997</v>
      </c>
      <c r="M676" s="111"/>
      <c r="N676" s="113">
        <v>34722.35</v>
      </c>
      <c r="O676" s="113">
        <v>28080.95</v>
      </c>
      <c r="P676" s="113"/>
      <c r="Q676" s="113">
        <v>42670.45</v>
      </c>
      <c r="R676" s="113">
        <v>39776.92</v>
      </c>
      <c r="S676" s="47"/>
    </row>
    <row r="677" spans="1:19" ht="9" customHeight="1" x14ac:dyDescent="0.2">
      <c r="A677" s="254"/>
      <c r="B677" s="254"/>
      <c r="C677" s="58" t="s">
        <v>4</v>
      </c>
      <c r="D677" s="59"/>
      <c r="E677" s="61">
        <v>54051752</v>
      </c>
      <c r="F677" s="61">
        <v>0</v>
      </c>
      <c r="G677" s="61">
        <v>0</v>
      </c>
      <c r="H677" s="61">
        <v>12859544</v>
      </c>
      <c r="I677" s="61">
        <v>320549</v>
      </c>
      <c r="J677" s="61">
        <v>5602655</v>
      </c>
      <c r="K677" s="61">
        <v>67231845</v>
      </c>
      <c r="L677" s="61">
        <v>72834500</v>
      </c>
      <c r="M677" s="112"/>
      <c r="N677" s="117">
        <v>67231845</v>
      </c>
      <c r="O677" s="117">
        <v>54372301</v>
      </c>
      <c r="P677" s="117"/>
      <c r="Q677" s="117">
        <v>82621512</v>
      </c>
      <c r="R677" s="114">
        <v>77018857</v>
      </c>
      <c r="S677" s="47"/>
    </row>
    <row r="678" spans="1:19" ht="12.75" customHeight="1" x14ac:dyDescent="0.2">
      <c r="A678" s="239">
        <v>42370</v>
      </c>
      <c r="B678" s="239">
        <v>42735</v>
      </c>
      <c r="C678" s="42" t="s">
        <v>3</v>
      </c>
      <c r="D678" s="43">
        <v>0</v>
      </c>
      <c r="E678" s="44">
        <v>15518.07</v>
      </c>
      <c r="F678" s="44">
        <v>0</v>
      </c>
      <c r="G678" s="44"/>
      <c r="H678" s="44">
        <v>6641.4</v>
      </c>
      <c r="I678" s="44">
        <v>165.55</v>
      </c>
      <c r="J678" s="44">
        <v>1860.42</v>
      </c>
      <c r="K678" s="44">
        <v>22325.02</v>
      </c>
      <c r="L678" s="46">
        <v>24185.439999999999</v>
      </c>
      <c r="M678" s="111"/>
      <c r="N678" s="113">
        <v>22325.02</v>
      </c>
      <c r="O678" s="113">
        <v>15683.62</v>
      </c>
      <c r="P678" s="113"/>
      <c r="Q678" s="113">
        <v>27008.49</v>
      </c>
      <c r="R678" s="113">
        <v>25148.07</v>
      </c>
      <c r="S678" s="47"/>
    </row>
    <row r="679" spans="1:19" ht="9" customHeight="1" x14ac:dyDescent="0.2">
      <c r="A679" s="252"/>
      <c r="B679" s="252"/>
      <c r="C679" s="48" t="s">
        <v>4</v>
      </c>
      <c r="D679" s="49">
        <v>8</v>
      </c>
      <c r="E679" s="61">
        <v>30047173</v>
      </c>
      <c r="F679" s="50">
        <v>0</v>
      </c>
      <c r="G679" s="50">
        <v>0</v>
      </c>
      <c r="H679" s="61">
        <v>12859544</v>
      </c>
      <c r="I679" s="61">
        <v>320549</v>
      </c>
      <c r="J679" s="51">
        <v>3602275</v>
      </c>
      <c r="K679" s="61">
        <v>43227266</v>
      </c>
      <c r="L679" s="61">
        <v>46829542</v>
      </c>
      <c r="M679" s="112"/>
      <c r="N679" s="114">
        <v>43227266</v>
      </c>
      <c r="O679" s="114">
        <v>30367723</v>
      </c>
      <c r="P679" s="117"/>
      <c r="Q679" s="114">
        <v>52295729</v>
      </c>
      <c r="R679" s="114">
        <v>48693453</v>
      </c>
      <c r="S679" s="47"/>
    </row>
    <row r="680" spans="1:19" ht="12.75" customHeight="1" x14ac:dyDescent="0.2">
      <c r="A680" s="255">
        <v>42370</v>
      </c>
      <c r="B680" s="255">
        <v>42735</v>
      </c>
      <c r="C680" s="53" t="s">
        <v>3</v>
      </c>
      <c r="D680" s="54">
        <v>9</v>
      </c>
      <c r="E680" s="44">
        <v>18162.96</v>
      </c>
      <c r="F680" s="44">
        <v>0</v>
      </c>
      <c r="G680" s="44">
        <v>0</v>
      </c>
      <c r="H680" s="44">
        <v>6641.4</v>
      </c>
      <c r="I680" s="44">
        <v>165.55</v>
      </c>
      <c r="J680" s="44">
        <v>2080.83</v>
      </c>
      <c r="K680" s="44">
        <v>24969.91</v>
      </c>
      <c r="L680" s="46">
        <v>27050.74</v>
      </c>
      <c r="M680" s="111"/>
      <c r="N680" s="113">
        <v>24969.91</v>
      </c>
      <c r="O680" s="113">
        <v>18328.509999999998</v>
      </c>
      <c r="P680" s="113"/>
      <c r="Q680" s="113">
        <v>30349.87</v>
      </c>
      <c r="R680" s="113">
        <v>28269.040000000001</v>
      </c>
      <c r="S680" s="47"/>
    </row>
    <row r="681" spans="1:19" ht="9" customHeight="1" x14ac:dyDescent="0.2">
      <c r="A681" s="255"/>
      <c r="B681" s="255"/>
      <c r="C681" s="48" t="s">
        <v>4</v>
      </c>
      <c r="D681" s="49">
        <v>14</v>
      </c>
      <c r="E681" s="61">
        <v>35168395</v>
      </c>
      <c r="F681" s="50">
        <v>0</v>
      </c>
      <c r="G681" s="50">
        <v>0</v>
      </c>
      <c r="H681" s="61">
        <v>12859544</v>
      </c>
      <c r="I681" s="61">
        <v>320549</v>
      </c>
      <c r="J681" s="51">
        <v>4029049</v>
      </c>
      <c r="K681" s="61">
        <v>48348488</v>
      </c>
      <c r="L681" s="61">
        <v>52377536</v>
      </c>
      <c r="M681" s="112"/>
      <c r="N681" s="114">
        <v>48348488</v>
      </c>
      <c r="O681" s="114">
        <v>35488944</v>
      </c>
      <c r="P681" s="117"/>
      <c r="Q681" s="114">
        <v>58765543</v>
      </c>
      <c r="R681" s="114">
        <v>54736494</v>
      </c>
      <c r="S681" s="47"/>
    </row>
    <row r="682" spans="1:19" ht="12.75" customHeight="1" x14ac:dyDescent="0.2">
      <c r="A682" s="255"/>
      <c r="B682" s="255"/>
      <c r="C682" s="53" t="s">
        <v>3</v>
      </c>
      <c r="D682" s="54">
        <v>15</v>
      </c>
      <c r="E682" s="44">
        <v>20496.62</v>
      </c>
      <c r="F682" s="44">
        <v>0</v>
      </c>
      <c r="G682" s="44">
        <v>0</v>
      </c>
      <c r="H682" s="44">
        <v>6641.4</v>
      </c>
      <c r="I682" s="44">
        <v>165.55</v>
      </c>
      <c r="J682" s="44">
        <v>2275.3000000000002</v>
      </c>
      <c r="K682" s="44">
        <v>27303.57</v>
      </c>
      <c r="L682" s="46">
        <v>29578.87</v>
      </c>
      <c r="M682" s="111"/>
      <c r="N682" s="113">
        <v>27303.57</v>
      </c>
      <c r="O682" s="113">
        <v>20662.169999999998</v>
      </c>
      <c r="P682" s="113"/>
      <c r="Q682" s="113">
        <v>33298.06</v>
      </c>
      <c r="R682" s="113">
        <v>31022.76</v>
      </c>
      <c r="S682" s="47"/>
    </row>
    <row r="683" spans="1:19" ht="9" customHeight="1" x14ac:dyDescent="0.2">
      <c r="A683" s="255"/>
      <c r="B683" s="255"/>
      <c r="C683" s="48" t="s">
        <v>4</v>
      </c>
      <c r="D683" s="49">
        <v>20</v>
      </c>
      <c r="E683" s="61">
        <v>39686990</v>
      </c>
      <c r="F683" s="50">
        <v>0</v>
      </c>
      <c r="G683" s="50">
        <v>0</v>
      </c>
      <c r="H683" s="61">
        <v>12859544</v>
      </c>
      <c r="I683" s="61">
        <v>320549</v>
      </c>
      <c r="J683" s="51">
        <v>4405595</v>
      </c>
      <c r="K683" s="61">
        <v>52867083</v>
      </c>
      <c r="L683" s="61">
        <v>57272679</v>
      </c>
      <c r="M683" s="112"/>
      <c r="N683" s="114">
        <v>52867083</v>
      </c>
      <c r="O683" s="114">
        <v>40007540</v>
      </c>
      <c r="P683" s="117"/>
      <c r="Q683" s="114">
        <v>64474035</v>
      </c>
      <c r="R683" s="114">
        <v>60068440</v>
      </c>
      <c r="S683" s="47"/>
    </row>
    <row r="684" spans="1:19" ht="12.75" customHeight="1" x14ac:dyDescent="0.2">
      <c r="A684" s="255"/>
      <c r="B684" s="255"/>
      <c r="C684" s="53" t="s">
        <v>3</v>
      </c>
      <c r="D684" s="54">
        <v>21</v>
      </c>
      <c r="E684" s="44">
        <v>22992.31</v>
      </c>
      <c r="F684" s="44">
        <v>0</v>
      </c>
      <c r="G684" s="44">
        <v>0</v>
      </c>
      <c r="H684" s="44">
        <v>6641.4</v>
      </c>
      <c r="I684" s="44">
        <v>165.55</v>
      </c>
      <c r="J684" s="44">
        <v>2483.27</v>
      </c>
      <c r="K684" s="44">
        <v>29799.26</v>
      </c>
      <c r="L684" s="46">
        <v>32282.53</v>
      </c>
      <c r="M684" s="111"/>
      <c r="N684" s="113">
        <v>29799.26</v>
      </c>
      <c r="O684" s="113">
        <v>23157.86</v>
      </c>
      <c r="P684" s="113"/>
      <c r="Q684" s="113">
        <v>36450.94</v>
      </c>
      <c r="R684" s="113">
        <v>33967.67</v>
      </c>
      <c r="S684" s="47"/>
    </row>
    <row r="685" spans="1:19" ht="9" customHeight="1" x14ac:dyDescent="0.2">
      <c r="A685" s="255"/>
      <c r="B685" s="255"/>
      <c r="C685" s="48" t="s">
        <v>4</v>
      </c>
      <c r="D685" s="49">
        <v>27</v>
      </c>
      <c r="E685" s="61">
        <v>44519320</v>
      </c>
      <c r="F685" s="50">
        <v>0</v>
      </c>
      <c r="G685" s="50">
        <v>0</v>
      </c>
      <c r="H685" s="61">
        <v>12859544</v>
      </c>
      <c r="I685" s="61">
        <v>320549</v>
      </c>
      <c r="J685" s="51">
        <v>4808281</v>
      </c>
      <c r="K685" s="61">
        <v>57699413</v>
      </c>
      <c r="L685" s="61">
        <v>62507694</v>
      </c>
      <c r="M685" s="112"/>
      <c r="N685" s="114">
        <v>57699413</v>
      </c>
      <c r="O685" s="114">
        <v>44839870</v>
      </c>
      <c r="P685" s="117"/>
      <c r="Q685" s="114">
        <v>70578862</v>
      </c>
      <c r="R685" s="114">
        <v>65770580</v>
      </c>
      <c r="S685" s="47"/>
    </row>
    <row r="686" spans="1:19" ht="12.75" customHeight="1" x14ac:dyDescent="0.2">
      <c r="A686" s="255"/>
      <c r="B686" s="255"/>
      <c r="C686" s="53" t="s">
        <v>3</v>
      </c>
      <c r="D686" s="54">
        <v>28</v>
      </c>
      <c r="E686" s="44">
        <v>25556.58</v>
      </c>
      <c r="F686" s="44">
        <v>0</v>
      </c>
      <c r="G686" s="44">
        <v>0</v>
      </c>
      <c r="H686" s="44">
        <v>6641.4</v>
      </c>
      <c r="I686" s="44">
        <v>165.55</v>
      </c>
      <c r="J686" s="44">
        <v>2696.96</v>
      </c>
      <c r="K686" s="44">
        <v>32363.53</v>
      </c>
      <c r="L686" s="46">
        <v>35060.49</v>
      </c>
      <c r="M686" s="111"/>
      <c r="N686" s="113">
        <v>32363.53</v>
      </c>
      <c r="O686" s="113">
        <v>25722.13</v>
      </c>
      <c r="P686" s="113"/>
      <c r="Q686" s="113">
        <v>39690.47</v>
      </c>
      <c r="R686" s="113">
        <v>36993.51</v>
      </c>
      <c r="S686" s="47"/>
    </row>
    <row r="687" spans="1:19" ht="9" customHeight="1" x14ac:dyDescent="0.2">
      <c r="A687" s="255"/>
      <c r="B687" s="255"/>
      <c r="C687" s="48" t="s">
        <v>4</v>
      </c>
      <c r="D687" s="49">
        <v>34</v>
      </c>
      <c r="E687" s="61">
        <v>49484439</v>
      </c>
      <c r="F687" s="50">
        <v>0</v>
      </c>
      <c r="G687" s="50">
        <v>0</v>
      </c>
      <c r="H687" s="61">
        <v>12859544</v>
      </c>
      <c r="I687" s="61">
        <v>320549</v>
      </c>
      <c r="J687" s="51">
        <v>5222043</v>
      </c>
      <c r="K687" s="61">
        <v>62664532</v>
      </c>
      <c r="L687" s="61">
        <v>67886575</v>
      </c>
      <c r="M687" s="112"/>
      <c r="N687" s="114">
        <v>62664532</v>
      </c>
      <c r="O687" s="114">
        <v>49804989</v>
      </c>
      <c r="P687" s="117"/>
      <c r="Q687" s="114">
        <v>76851466</v>
      </c>
      <c r="R687" s="114">
        <v>71629424</v>
      </c>
      <c r="S687" s="47"/>
    </row>
    <row r="688" spans="1:19" ht="12.75" customHeight="1" x14ac:dyDescent="0.2">
      <c r="A688" s="255"/>
      <c r="B688" s="255"/>
      <c r="C688" s="53" t="s">
        <v>3</v>
      </c>
      <c r="D688" s="54">
        <v>35</v>
      </c>
      <c r="E688" s="44">
        <v>28051</v>
      </c>
      <c r="F688" s="44">
        <v>0</v>
      </c>
      <c r="G688" s="44">
        <v>0</v>
      </c>
      <c r="H688" s="44">
        <v>6641.4</v>
      </c>
      <c r="I688" s="44">
        <v>165.55</v>
      </c>
      <c r="J688" s="44">
        <v>2904.83</v>
      </c>
      <c r="K688" s="44">
        <v>34857.949999999997</v>
      </c>
      <c r="L688" s="46">
        <v>37762.78</v>
      </c>
      <c r="M688" s="111"/>
      <c r="N688" s="113">
        <v>34857.949999999997</v>
      </c>
      <c r="O688" s="113">
        <v>28216.55</v>
      </c>
      <c r="P688" s="113"/>
      <c r="Q688" s="113">
        <v>42841.760000000002</v>
      </c>
      <c r="R688" s="113">
        <v>39936.93</v>
      </c>
      <c r="S688" s="47"/>
    </row>
    <row r="689" spans="1:19" ht="9" customHeight="1" x14ac:dyDescent="0.2">
      <c r="A689" s="256"/>
      <c r="B689" s="256"/>
      <c r="C689" s="58" t="s">
        <v>4</v>
      </c>
      <c r="D689" s="59"/>
      <c r="E689" s="61">
        <v>54314310</v>
      </c>
      <c r="F689" s="50">
        <v>0</v>
      </c>
      <c r="G689" s="50">
        <v>0</v>
      </c>
      <c r="H689" s="61">
        <v>12859544</v>
      </c>
      <c r="I689" s="61">
        <v>320549</v>
      </c>
      <c r="J689" s="61">
        <v>5624535</v>
      </c>
      <c r="K689" s="61">
        <v>67494403</v>
      </c>
      <c r="L689" s="61">
        <v>73118938</v>
      </c>
      <c r="M689" s="112"/>
      <c r="N689" s="117">
        <v>67494403</v>
      </c>
      <c r="O689" s="117">
        <v>54634859</v>
      </c>
      <c r="P689" s="117"/>
      <c r="Q689" s="117">
        <v>82953215</v>
      </c>
      <c r="R689" s="114">
        <v>77328679</v>
      </c>
      <c r="S689" s="47"/>
    </row>
    <row r="690" spans="1:19" ht="12.75" customHeight="1" x14ac:dyDescent="0.2">
      <c r="A690" s="239">
        <v>42736</v>
      </c>
      <c r="B690" s="239">
        <v>43159</v>
      </c>
      <c r="C690" s="42" t="s">
        <v>3</v>
      </c>
      <c r="D690" s="43">
        <v>0</v>
      </c>
      <c r="E690" s="44">
        <v>15694.47</v>
      </c>
      <c r="F690" s="44">
        <v>0</v>
      </c>
      <c r="G690" s="44"/>
      <c r="H690" s="44">
        <v>6641.4</v>
      </c>
      <c r="I690" s="44">
        <v>165.55</v>
      </c>
      <c r="J690" s="44">
        <v>1875.12</v>
      </c>
      <c r="K690" s="44">
        <v>22501.42</v>
      </c>
      <c r="L690" s="46">
        <v>24376.54</v>
      </c>
      <c r="M690" s="111"/>
      <c r="N690" s="113">
        <v>22501.42</v>
      </c>
      <c r="O690" s="113">
        <v>15860.02</v>
      </c>
      <c r="P690" s="113"/>
      <c r="Q690" s="113">
        <v>27231.34</v>
      </c>
      <c r="R690" s="113">
        <v>25356.22</v>
      </c>
      <c r="S690" s="47"/>
    </row>
    <row r="691" spans="1:19" ht="9" customHeight="1" x14ac:dyDescent="0.2">
      <c r="A691" s="252"/>
      <c r="B691" s="252"/>
      <c r="C691" s="48" t="s">
        <v>4</v>
      </c>
      <c r="D691" s="49">
        <v>8</v>
      </c>
      <c r="E691" s="61">
        <v>30388731</v>
      </c>
      <c r="F691" s="50">
        <v>0</v>
      </c>
      <c r="G691" s="50">
        <v>0</v>
      </c>
      <c r="H691" s="61">
        <v>12859544</v>
      </c>
      <c r="I691" s="61">
        <v>320549</v>
      </c>
      <c r="J691" s="51">
        <v>3630739</v>
      </c>
      <c r="K691" s="61">
        <v>43568825</v>
      </c>
      <c r="L691" s="61">
        <v>47199563</v>
      </c>
      <c r="M691" s="112"/>
      <c r="N691" s="114">
        <v>43568825</v>
      </c>
      <c r="O691" s="114">
        <v>30709281</v>
      </c>
      <c r="P691" s="117"/>
      <c r="Q691" s="114">
        <v>52727227</v>
      </c>
      <c r="R691" s="114">
        <v>49096488</v>
      </c>
      <c r="S691" s="47"/>
    </row>
    <row r="692" spans="1:19" ht="12.75" customHeight="1" x14ac:dyDescent="0.2">
      <c r="A692" s="259">
        <v>42736</v>
      </c>
      <c r="B692" s="259">
        <v>43159</v>
      </c>
      <c r="C692" s="53" t="s">
        <v>3</v>
      </c>
      <c r="D692" s="54">
        <v>9</v>
      </c>
      <c r="E692" s="44">
        <v>18359.759999999998</v>
      </c>
      <c r="F692" s="44">
        <v>0</v>
      </c>
      <c r="G692" s="44">
        <v>0</v>
      </c>
      <c r="H692" s="44">
        <v>6641.4</v>
      </c>
      <c r="I692" s="44">
        <v>165.55</v>
      </c>
      <c r="J692" s="44">
        <v>2097.23</v>
      </c>
      <c r="K692" s="44">
        <v>25166.71</v>
      </c>
      <c r="L692" s="46">
        <v>27263.94</v>
      </c>
      <c r="M692" s="111"/>
      <c r="N692" s="113">
        <v>25166.71</v>
      </c>
      <c r="O692" s="113">
        <v>18525.310000000001</v>
      </c>
      <c r="P692" s="113"/>
      <c r="Q692" s="113">
        <v>30598.5</v>
      </c>
      <c r="R692" s="113">
        <v>28501.27</v>
      </c>
      <c r="S692" s="47"/>
    </row>
    <row r="693" spans="1:19" ht="9" customHeight="1" x14ac:dyDescent="0.2">
      <c r="A693" s="259"/>
      <c r="B693" s="259"/>
      <c r="C693" s="48" t="s">
        <v>4</v>
      </c>
      <c r="D693" s="49">
        <v>14</v>
      </c>
      <c r="E693" s="61">
        <v>35549452</v>
      </c>
      <c r="F693" s="50">
        <v>0</v>
      </c>
      <c r="G693" s="50">
        <v>0</v>
      </c>
      <c r="H693" s="61">
        <v>12859544</v>
      </c>
      <c r="I693" s="61">
        <v>320549</v>
      </c>
      <c r="J693" s="51">
        <v>4060804</v>
      </c>
      <c r="K693" s="61">
        <v>48729546</v>
      </c>
      <c r="L693" s="61">
        <v>52790349</v>
      </c>
      <c r="M693" s="112"/>
      <c r="N693" s="114">
        <v>48729546</v>
      </c>
      <c r="O693" s="114">
        <v>35870002</v>
      </c>
      <c r="P693" s="117"/>
      <c r="Q693" s="114">
        <v>59246958</v>
      </c>
      <c r="R693" s="114">
        <v>55186154</v>
      </c>
      <c r="S693" s="47"/>
    </row>
    <row r="694" spans="1:19" ht="12.75" customHeight="1" x14ac:dyDescent="0.2">
      <c r="A694" s="259"/>
      <c r="B694" s="259"/>
      <c r="C694" s="53" t="s">
        <v>3</v>
      </c>
      <c r="D694" s="54">
        <v>15</v>
      </c>
      <c r="E694" s="44">
        <v>20711.419999999998</v>
      </c>
      <c r="F694" s="44">
        <v>0</v>
      </c>
      <c r="G694" s="44">
        <v>0</v>
      </c>
      <c r="H694" s="44">
        <v>6641.4</v>
      </c>
      <c r="I694" s="44">
        <v>165.55</v>
      </c>
      <c r="J694" s="44">
        <v>2293.1999999999998</v>
      </c>
      <c r="K694" s="44">
        <v>27518.37</v>
      </c>
      <c r="L694" s="46">
        <v>29811.57</v>
      </c>
      <c r="M694" s="111"/>
      <c r="N694" s="113">
        <v>27518.37</v>
      </c>
      <c r="O694" s="113">
        <v>20876.97</v>
      </c>
      <c r="P694" s="113"/>
      <c r="Q694" s="113">
        <v>33569.42</v>
      </c>
      <c r="R694" s="113">
        <v>31276.22</v>
      </c>
      <c r="S694" s="47"/>
    </row>
    <row r="695" spans="1:19" ht="9" customHeight="1" x14ac:dyDescent="0.2">
      <c r="A695" s="259"/>
      <c r="B695" s="259"/>
      <c r="C695" s="48" t="s">
        <v>4</v>
      </c>
      <c r="D695" s="49">
        <v>20</v>
      </c>
      <c r="E695" s="61">
        <v>40102901</v>
      </c>
      <c r="F695" s="50">
        <v>0</v>
      </c>
      <c r="G695" s="50">
        <v>0</v>
      </c>
      <c r="H695" s="61">
        <v>12859544</v>
      </c>
      <c r="I695" s="61">
        <v>320549</v>
      </c>
      <c r="J695" s="51">
        <v>4440254</v>
      </c>
      <c r="K695" s="61">
        <v>53282994</v>
      </c>
      <c r="L695" s="61">
        <v>57723249</v>
      </c>
      <c r="M695" s="112"/>
      <c r="N695" s="114">
        <v>53282994</v>
      </c>
      <c r="O695" s="114">
        <v>40423451</v>
      </c>
      <c r="P695" s="117"/>
      <c r="Q695" s="114">
        <v>64999461</v>
      </c>
      <c r="R695" s="114">
        <v>60559206</v>
      </c>
      <c r="S695" s="47"/>
    </row>
    <row r="696" spans="1:19" ht="12.75" customHeight="1" x14ac:dyDescent="0.2">
      <c r="A696" s="259"/>
      <c r="B696" s="259"/>
      <c r="C696" s="53" t="s">
        <v>3</v>
      </c>
      <c r="D696" s="54">
        <v>21</v>
      </c>
      <c r="E696" s="44">
        <v>23227.51</v>
      </c>
      <c r="F696" s="44">
        <v>0</v>
      </c>
      <c r="G696" s="44">
        <v>0</v>
      </c>
      <c r="H696" s="44">
        <v>6641.4</v>
      </c>
      <c r="I696" s="44">
        <v>165.55</v>
      </c>
      <c r="J696" s="44">
        <v>2502.87</v>
      </c>
      <c r="K696" s="44">
        <v>30034.46</v>
      </c>
      <c r="L696" s="46">
        <v>32537.33</v>
      </c>
      <c r="M696" s="111"/>
      <c r="N696" s="113">
        <v>30034.46</v>
      </c>
      <c r="O696" s="113">
        <v>23393.06</v>
      </c>
      <c r="P696" s="113"/>
      <c r="Q696" s="113">
        <v>36748.080000000002</v>
      </c>
      <c r="R696" s="113">
        <v>34245.21</v>
      </c>
      <c r="S696" s="47"/>
    </row>
    <row r="697" spans="1:19" ht="9" customHeight="1" x14ac:dyDescent="0.2">
      <c r="A697" s="259"/>
      <c r="B697" s="259"/>
      <c r="C697" s="48" t="s">
        <v>4</v>
      </c>
      <c r="D697" s="49">
        <v>27</v>
      </c>
      <c r="E697" s="61">
        <v>44974731</v>
      </c>
      <c r="F697" s="50">
        <v>0</v>
      </c>
      <c r="G697" s="50">
        <v>0</v>
      </c>
      <c r="H697" s="61">
        <v>12859544</v>
      </c>
      <c r="I697" s="61">
        <v>320549</v>
      </c>
      <c r="J697" s="51">
        <v>4846232</v>
      </c>
      <c r="K697" s="61">
        <v>58154824</v>
      </c>
      <c r="L697" s="61">
        <v>63001056</v>
      </c>
      <c r="M697" s="112"/>
      <c r="N697" s="114">
        <v>58154824</v>
      </c>
      <c r="O697" s="114">
        <v>45295280</v>
      </c>
      <c r="P697" s="117"/>
      <c r="Q697" s="114">
        <v>71154205</v>
      </c>
      <c r="R697" s="114">
        <v>66307973</v>
      </c>
      <c r="S697" s="47"/>
    </row>
    <row r="698" spans="1:19" ht="12.75" customHeight="1" x14ac:dyDescent="0.2">
      <c r="A698" s="259"/>
      <c r="B698" s="259"/>
      <c r="C698" s="53" t="s">
        <v>3</v>
      </c>
      <c r="D698" s="54">
        <v>28</v>
      </c>
      <c r="E698" s="44">
        <v>25812.18</v>
      </c>
      <c r="F698" s="44">
        <v>0</v>
      </c>
      <c r="G698" s="44">
        <v>0</v>
      </c>
      <c r="H698" s="44">
        <v>6641.4</v>
      </c>
      <c r="I698" s="44">
        <v>165.55</v>
      </c>
      <c r="J698" s="44">
        <v>2718.26</v>
      </c>
      <c r="K698" s="44">
        <v>32619.13</v>
      </c>
      <c r="L698" s="46">
        <v>35337.39</v>
      </c>
      <c r="M698" s="111"/>
      <c r="N698" s="113">
        <v>32619.13</v>
      </c>
      <c r="O698" s="113">
        <v>25977.73</v>
      </c>
      <c r="P698" s="113"/>
      <c r="Q698" s="113">
        <v>40013.379999999997</v>
      </c>
      <c r="R698" s="113">
        <v>37295.120000000003</v>
      </c>
      <c r="S698" s="47"/>
    </row>
    <row r="699" spans="1:19" ht="9" customHeight="1" x14ac:dyDescent="0.2">
      <c r="A699" s="259"/>
      <c r="B699" s="259"/>
      <c r="C699" s="48" t="s">
        <v>4</v>
      </c>
      <c r="D699" s="49">
        <v>34</v>
      </c>
      <c r="E699" s="61">
        <v>49979350</v>
      </c>
      <c r="F699" s="50">
        <v>0</v>
      </c>
      <c r="G699" s="50">
        <v>0</v>
      </c>
      <c r="H699" s="61">
        <v>12859544</v>
      </c>
      <c r="I699" s="61">
        <v>320549</v>
      </c>
      <c r="J699" s="51">
        <v>5263285</v>
      </c>
      <c r="K699" s="61">
        <v>63159443</v>
      </c>
      <c r="L699" s="61">
        <v>68422728</v>
      </c>
      <c r="M699" s="112"/>
      <c r="N699" s="114">
        <v>63159443</v>
      </c>
      <c r="O699" s="114">
        <v>50299899</v>
      </c>
      <c r="P699" s="117"/>
      <c r="Q699" s="114">
        <v>77476707</v>
      </c>
      <c r="R699" s="114">
        <v>72213422</v>
      </c>
      <c r="S699" s="47"/>
    </row>
    <row r="700" spans="1:19" ht="12.75" customHeight="1" x14ac:dyDescent="0.2">
      <c r="A700" s="259"/>
      <c r="B700" s="259"/>
      <c r="C700" s="53" t="s">
        <v>3</v>
      </c>
      <c r="D700" s="54">
        <v>35</v>
      </c>
      <c r="E700" s="44">
        <v>28327</v>
      </c>
      <c r="F700" s="44">
        <v>0</v>
      </c>
      <c r="G700" s="44">
        <v>0</v>
      </c>
      <c r="H700" s="44">
        <v>6641.4</v>
      </c>
      <c r="I700" s="44">
        <v>165.55</v>
      </c>
      <c r="J700" s="44">
        <v>2927.83</v>
      </c>
      <c r="K700" s="44">
        <v>35133.949999999997</v>
      </c>
      <c r="L700" s="46">
        <v>38061.78</v>
      </c>
      <c r="M700" s="111"/>
      <c r="N700" s="113">
        <v>35133.949999999997</v>
      </c>
      <c r="O700" s="113">
        <v>28492.55</v>
      </c>
      <c r="P700" s="113"/>
      <c r="Q700" s="113">
        <v>43190.44</v>
      </c>
      <c r="R700" s="113">
        <v>40262.61</v>
      </c>
      <c r="S700" s="47"/>
    </row>
    <row r="701" spans="1:19" ht="9" customHeight="1" x14ac:dyDescent="0.2">
      <c r="A701" s="260"/>
      <c r="B701" s="260"/>
      <c r="C701" s="58" t="s">
        <v>4</v>
      </c>
      <c r="D701" s="59"/>
      <c r="E701" s="61">
        <v>54848720</v>
      </c>
      <c r="F701" s="61">
        <v>0</v>
      </c>
      <c r="G701" s="61">
        <v>0</v>
      </c>
      <c r="H701" s="61">
        <v>12859544</v>
      </c>
      <c r="I701" s="61">
        <v>320549</v>
      </c>
      <c r="J701" s="61">
        <v>5669069</v>
      </c>
      <c r="K701" s="61">
        <v>68028813</v>
      </c>
      <c r="L701" s="61">
        <v>73697883</v>
      </c>
      <c r="M701" s="112"/>
      <c r="N701" s="117">
        <v>68028813</v>
      </c>
      <c r="O701" s="117">
        <v>55169270</v>
      </c>
      <c r="P701" s="117"/>
      <c r="Q701" s="117">
        <v>83628353</v>
      </c>
      <c r="R701" s="114">
        <v>77959284</v>
      </c>
      <c r="S701" s="47"/>
    </row>
    <row r="702" spans="1:19" ht="12.75" customHeight="1" x14ac:dyDescent="0.2">
      <c r="A702" s="239">
        <v>43160</v>
      </c>
      <c r="B702" s="239">
        <v>43190</v>
      </c>
      <c r="C702" s="42" t="s">
        <v>3</v>
      </c>
      <c r="D702" s="43">
        <v>0</v>
      </c>
      <c r="E702" s="44">
        <v>16187.67</v>
      </c>
      <c r="F702" s="44">
        <v>0</v>
      </c>
      <c r="G702" s="44"/>
      <c r="H702" s="44">
        <v>6641.4</v>
      </c>
      <c r="I702" s="44">
        <v>165.55</v>
      </c>
      <c r="J702" s="44">
        <v>1916.22</v>
      </c>
      <c r="K702" s="44">
        <v>22994.62</v>
      </c>
      <c r="L702" s="46">
        <v>24910.84</v>
      </c>
      <c r="M702" s="111"/>
      <c r="N702" s="113">
        <v>22994.62</v>
      </c>
      <c r="O702" s="113">
        <v>16353.22</v>
      </c>
      <c r="P702" s="113"/>
      <c r="Q702" s="113">
        <v>27854.42</v>
      </c>
      <c r="R702" s="113">
        <v>25938.2</v>
      </c>
      <c r="S702" s="47"/>
    </row>
    <row r="703" spans="1:19" ht="9" customHeight="1" x14ac:dyDescent="0.2">
      <c r="A703" s="252"/>
      <c r="B703" s="252"/>
      <c r="C703" s="48" t="s">
        <v>4</v>
      </c>
      <c r="D703" s="49">
        <v>8</v>
      </c>
      <c r="E703" s="61">
        <v>31343700</v>
      </c>
      <c r="F703" s="50">
        <v>0</v>
      </c>
      <c r="G703" s="50">
        <v>0</v>
      </c>
      <c r="H703" s="61">
        <v>12859544</v>
      </c>
      <c r="I703" s="61">
        <v>320549</v>
      </c>
      <c r="J703" s="51">
        <v>3710319</v>
      </c>
      <c r="K703" s="61">
        <v>44523793</v>
      </c>
      <c r="L703" s="61">
        <v>48234112</v>
      </c>
      <c r="M703" s="112"/>
      <c r="N703" s="114">
        <v>44523793</v>
      </c>
      <c r="O703" s="114">
        <v>31664249</v>
      </c>
      <c r="P703" s="117"/>
      <c r="Q703" s="114">
        <v>53933678</v>
      </c>
      <c r="R703" s="114">
        <v>50223359</v>
      </c>
      <c r="S703" s="47"/>
    </row>
    <row r="704" spans="1:19" ht="12.75" customHeight="1" x14ac:dyDescent="0.2">
      <c r="A704" s="255">
        <v>43160</v>
      </c>
      <c r="B704" s="255">
        <v>43190</v>
      </c>
      <c r="C704" s="53" t="s">
        <v>3</v>
      </c>
      <c r="D704" s="54">
        <v>9</v>
      </c>
      <c r="E704" s="44">
        <v>18905.759999999998</v>
      </c>
      <c r="F704" s="44">
        <v>0</v>
      </c>
      <c r="G704" s="44">
        <v>0</v>
      </c>
      <c r="H704" s="44">
        <v>6641.4</v>
      </c>
      <c r="I704" s="44">
        <v>165.55</v>
      </c>
      <c r="J704" s="44">
        <v>2142.73</v>
      </c>
      <c r="K704" s="44">
        <v>25712.71</v>
      </c>
      <c r="L704" s="46">
        <v>27855.439999999999</v>
      </c>
      <c r="M704" s="111"/>
      <c r="N704" s="113">
        <v>25712.71</v>
      </c>
      <c r="O704" s="113">
        <v>19071.310000000001</v>
      </c>
      <c r="P704" s="113"/>
      <c r="Q704" s="113">
        <v>31288.28</v>
      </c>
      <c r="R704" s="113">
        <v>29145.55</v>
      </c>
      <c r="S704" s="47"/>
    </row>
    <row r="705" spans="1:19" ht="9" customHeight="1" x14ac:dyDescent="0.2">
      <c r="A705" s="255"/>
      <c r="B705" s="255"/>
      <c r="C705" s="48" t="s">
        <v>4</v>
      </c>
      <c r="D705" s="49">
        <v>14</v>
      </c>
      <c r="E705" s="61">
        <v>36606656</v>
      </c>
      <c r="F705" s="50">
        <v>0</v>
      </c>
      <c r="G705" s="50">
        <v>0</v>
      </c>
      <c r="H705" s="61">
        <v>12859544</v>
      </c>
      <c r="I705" s="61">
        <v>320549</v>
      </c>
      <c r="J705" s="51">
        <v>4148904</v>
      </c>
      <c r="K705" s="61">
        <v>49786749</v>
      </c>
      <c r="L705" s="61">
        <v>53935653</v>
      </c>
      <c r="M705" s="112"/>
      <c r="N705" s="114">
        <v>49786749</v>
      </c>
      <c r="O705" s="114">
        <v>36927205</v>
      </c>
      <c r="P705" s="117"/>
      <c r="Q705" s="114">
        <v>60582558</v>
      </c>
      <c r="R705" s="114">
        <v>56433654</v>
      </c>
      <c r="S705" s="47"/>
    </row>
    <row r="706" spans="1:19" ht="12.75" customHeight="1" x14ac:dyDescent="0.2">
      <c r="A706" s="255"/>
      <c r="B706" s="255"/>
      <c r="C706" s="53" t="s">
        <v>3</v>
      </c>
      <c r="D706" s="54">
        <v>15</v>
      </c>
      <c r="E706" s="44">
        <v>21313.82</v>
      </c>
      <c r="F706" s="44">
        <v>0</v>
      </c>
      <c r="G706" s="44">
        <v>0</v>
      </c>
      <c r="H706" s="44">
        <v>6641.4</v>
      </c>
      <c r="I706" s="44">
        <v>165.55</v>
      </c>
      <c r="J706" s="44">
        <v>2343.4</v>
      </c>
      <c r="K706" s="44">
        <v>28120.77</v>
      </c>
      <c r="L706" s="46">
        <v>30464.17</v>
      </c>
      <c r="M706" s="111"/>
      <c r="N706" s="113">
        <v>28120.77</v>
      </c>
      <c r="O706" s="113">
        <v>21479.37</v>
      </c>
      <c r="P706" s="113"/>
      <c r="Q706" s="113">
        <v>34330.46</v>
      </c>
      <c r="R706" s="113">
        <v>31987.06</v>
      </c>
      <c r="S706" s="47"/>
    </row>
    <row r="707" spans="1:19" ht="9" customHeight="1" x14ac:dyDescent="0.2">
      <c r="A707" s="255"/>
      <c r="B707" s="255"/>
      <c r="C707" s="48" t="s">
        <v>4</v>
      </c>
      <c r="D707" s="49">
        <v>20</v>
      </c>
      <c r="E707" s="61">
        <v>41269310</v>
      </c>
      <c r="F707" s="50">
        <v>0</v>
      </c>
      <c r="G707" s="50">
        <v>0</v>
      </c>
      <c r="H707" s="61">
        <v>12859544</v>
      </c>
      <c r="I707" s="61">
        <v>320549</v>
      </c>
      <c r="J707" s="51">
        <v>4537455</v>
      </c>
      <c r="K707" s="61">
        <v>54449403</v>
      </c>
      <c r="L707" s="61">
        <v>58986858</v>
      </c>
      <c r="M707" s="112"/>
      <c r="N707" s="114">
        <v>54449403</v>
      </c>
      <c r="O707" s="114">
        <v>41589860</v>
      </c>
      <c r="P707" s="117"/>
      <c r="Q707" s="114">
        <v>66473040</v>
      </c>
      <c r="R707" s="114">
        <v>61935585</v>
      </c>
      <c r="S707" s="47"/>
    </row>
    <row r="708" spans="1:19" ht="12.75" customHeight="1" x14ac:dyDescent="0.2">
      <c r="A708" s="255"/>
      <c r="B708" s="255"/>
      <c r="C708" s="53" t="s">
        <v>3</v>
      </c>
      <c r="D708" s="54">
        <v>21</v>
      </c>
      <c r="E708" s="44">
        <v>23883.91</v>
      </c>
      <c r="F708" s="44">
        <v>0</v>
      </c>
      <c r="G708" s="44">
        <v>0</v>
      </c>
      <c r="H708" s="44">
        <v>6641.4</v>
      </c>
      <c r="I708" s="44">
        <v>165.55</v>
      </c>
      <c r="J708" s="44">
        <v>2557.5700000000002</v>
      </c>
      <c r="K708" s="44">
        <v>30690.86</v>
      </c>
      <c r="L708" s="46">
        <v>33248.43</v>
      </c>
      <c r="M708" s="111"/>
      <c r="N708" s="113">
        <v>30690.86</v>
      </c>
      <c r="O708" s="113">
        <v>24049.46</v>
      </c>
      <c r="P708" s="113"/>
      <c r="Q708" s="113">
        <v>37577.33</v>
      </c>
      <c r="R708" s="113">
        <v>35019.760000000002</v>
      </c>
      <c r="S708" s="47"/>
    </row>
    <row r="709" spans="1:19" ht="9" customHeight="1" x14ac:dyDescent="0.2">
      <c r="A709" s="255"/>
      <c r="B709" s="255"/>
      <c r="C709" s="48" t="s">
        <v>4</v>
      </c>
      <c r="D709" s="49">
        <v>27</v>
      </c>
      <c r="E709" s="61">
        <v>46245698</v>
      </c>
      <c r="F709" s="50">
        <v>0</v>
      </c>
      <c r="G709" s="50">
        <v>0</v>
      </c>
      <c r="H709" s="61">
        <v>12859544</v>
      </c>
      <c r="I709" s="61">
        <v>320549</v>
      </c>
      <c r="J709" s="51">
        <v>4952146</v>
      </c>
      <c r="K709" s="61">
        <v>59425791</v>
      </c>
      <c r="L709" s="61">
        <v>64377938</v>
      </c>
      <c r="M709" s="112"/>
      <c r="N709" s="114">
        <v>59425791</v>
      </c>
      <c r="O709" s="114">
        <v>46566248</v>
      </c>
      <c r="P709" s="117"/>
      <c r="Q709" s="114">
        <v>72759857</v>
      </c>
      <c r="R709" s="114">
        <v>67807711</v>
      </c>
      <c r="S709" s="47"/>
    </row>
    <row r="710" spans="1:19" ht="12.75" customHeight="1" x14ac:dyDescent="0.2">
      <c r="A710" s="255"/>
      <c r="B710" s="255"/>
      <c r="C710" s="53" t="s">
        <v>3</v>
      </c>
      <c r="D710" s="54">
        <v>28</v>
      </c>
      <c r="E710" s="44">
        <v>26534.58</v>
      </c>
      <c r="F710" s="44">
        <v>0</v>
      </c>
      <c r="G710" s="44">
        <v>0</v>
      </c>
      <c r="H710" s="44">
        <v>6641.4</v>
      </c>
      <c r="I710" s="44">
        <v>165.55</v>
      </c>
      <c r="J710" s="44">
        <v>2778.46</v>
      </c>
      <c r="K710" s="44">
        <v>33341.53</v>
      </c>
      <c r="L710" s="46">
        <v>36119.99</v>
      </c>
      <c r="M710" s="111"/>
      <c r="N710" s="113">
        <v>33341.53</v>
      </c>
      <c r="O710" s="113">
        <v>26700.13</v>
      </c>
      <c r="P710" s="113"/>
      <c r="Q710" s="113">
        <v>40926.01</v>
      </c>
      <c r="R710" s="113">
        <v>38147.550000000003</v>
      </c>
      <c r="S710" s="47"/>
    </row>
    <row r="711" spans="1:19" ht="9" customHeight="1" x14ac:dyDescent="0.2">
      <c r="A711" s="255"/>
      <c r="B711" s="255"/>
      <c r="C711" s="48" t="s">
        <v>4</v>
      </c>
      <c r="D711" s="49">
        <v>34</v>
      </c>
      <c r="E711" s="61">
        <v>51378111</v>
      </c>
      <c r="F711" s="50">
        <v>0</v>
      </c>
      <c r="G711" s="50">
        <v>0</v>
      </c>
      <c r="H711" s="61">
        <v>12859544</v>
      </c>
      <c r="I711" s="61">
        <v>320549</v>
      </c>
      <c r="J711" s="51">
        <v>5379849</v>
      </c>
      <c r="K711" s="61">
        <v>64558204</v>
      </c>
      <c r="L711" s="61">
        <v>69938053</v>
      </c>
      <c r="M711" s="112"/>
      <c r="N711" s="114">
        <v>64558204</v>
      </c>
      <c r="O711" s="114">
        <v>51698661</v>
      </c>
      <c r="P711" s="117"/>
      <c r="Q711" s="114">
        <v>79243805</v>
      </c>
      <c r="R711" s="114">
        <v>73863957</v>
      </c>
      <c r="S711" s="47"/>
    </row>
    <row r="712" spans="1:19" ht="12.75" customHeight="1" x14ac:dyDescent="0.2">
      <c r="A712" s="255"/>
      <c r="B712" s="255"/>
      <c r="C712" s="53" t="s">
        <v>3</v>
      </c>
      <c r="D712" s="54">
        <v>35</v>
      </c>
      <c r="E712" s="44">
        <v>29103.4</v>
      </c>
      <c r="F712" s="44">
        <v>0</v>
      </c>
      <c r="G712" s="44">
        <v>0</v>
      </c>
      <c r="H712" s="44">
        <v>6641.4</v>
      </c>
      <c r="I712" s="44">
        <v>165.55</v>
      </c>
      <c r="J712" s="44">
        <v>2992.53</v>
      </c>
      <c r="K712" s="44">
        <v>35910.35</v>
      </c>
      <c r="L712" s="46">
        <v>38902.879999999997</v>
      </c>
      <c r="M712" s="111"/>
      <c r="N712" s="113">
        <v>35910.35</v>
      </c>
      <c r="O712" s="113">
        <v>29268.95</v>
      </c>
      <c r="P712" s="113"/>
      <c r="Q712" s="113">
        <v>44171.29</v>
      </c>
      <c r="R712" s="113">
        <v>41178.76</v>
      </c>
      <c r="S712" s="47"/>
    </row>
    <row r="713" spans="1:19" ht="9" customHeight="1" x14ac:dyDescent="0.2">
      <c r="A713" s="256"/>
      <c r="B713" s="256"/>
      <c r="C713" s="58" t="s">
        <v>4</v>
      </c>
      <c r="D713" s="59"/>
      <c r="E713" s="61">
        <v>56352040</v>
      </c>
      <c r="F713" s="61">
        <v>0</v>
      </c>
      <c r="G713" s="61">
        <v>0</v>
      </c>
      <c r="H713" s="61">
        <v>12859544</v>
      </c>
      <c r="I713" s="61">
        <v>320549</v>
      </c>
      <c r="J713" s="61">
        <v>5794346</v>
      </c>
      <c r="K713" s="61">
        <v>69532133</v>
      </c>
      <c r="L713" s="61">
        <v>75326479</v>
      </c>
      <c r="M713" s="112"/>
      <c r="N713" s="117">
        <v>69532133</v>
      </c>
      <c r="O713" s="117">
        <v>56672590</v>
      </c>
      <c r="P713" s="117"/>
      <c r="Q713" s="117">
        <v>85527544</v>
      </c>
      <c r="R713" s="114">
        <v>79733198</v>
      </c>
      <c r="S713" s="47"/>
    </row>
    <row r="714" spans="1:19" ht="12.75" customHeight="1" x14ac:dyDescent="0.2">
      <c r="A714" s="239">
        <v>43191</v>
      </c>
      <c r="B714" s="239">
        <v>43555</v>
      </c>
      <c r="C714" s="42" t="s">
        <v>3</v>
      </c>
      <c r="D714" s="43">
        <v>0</v>
      </c>
      <c r="E714" s="44">
        <v>16353.22</v>
      </c>
      <c r="F714" s="44">
        <v>0</v>
      </c>
      <c r="G714" s="44"/>
      <c r="H714" s="44">
        <v>6641.4</v>
      </c>
      <c r="I714" s="44"/>
      <c r="J714" s="44">
        <v>1916.22</v>
      </c>
      <c r="K714" s="44">
        <v>22994.62</v>
      </c>
      <c r="L714" s="46">
        <v>24910.84</v>
      </c>
      <c r="M714" s="111"/>
      <c r="N714" s="113">
        <v>22994.62</v>
      </c>
      <c r="O714" s="113">
        <v>16353.22</v>
      </c>
      <c r="P714" s="113"/>
      <c r="Q714" s="113">
        <v>27854.42</v>
      </c>
      <c r="R714" s="113">
        <v>25938.2</v>
      </c>
      <c r="S714" s="47"/>
    </row>
    <row r="715" spans="1:19" ht="9" customHeight="1" x14ac:dyDescent="0.2">
      <c r="A715" s="252"/>
      <c r="B715" s="252"/>
      <c r="C715" s="48" t="s">
        <v>4</v>
      </c>
      <c r="D715" s="49">
        <v>8</v>
      </c>
      <c r="E715" s="61">
        <v>31664249</v>
      </c>
      <c r="F715" s="50">
        <v>0</v>
      </c>
      <c r="G715" s="50">
        <v>0</v>
      </c>
      <c r="H715" s="61">
        <v>12859544</v>
      </c>
      <c r="I715" s="61"/>
      <c r="J715" s="51">
        <v>3710319</v>
      </c>
      <c r="K715" s="61">
        <v>44523793</v>
      </c>
      <c r="L715" s="61">
        <v>48234112</v>
      </c>
      <c r="M715" s="112"/>
      <c r="N715" s="114">
        <v>44523793</v>
      </c>
      <c r="O715" s="114">
        <v>31664249</v>
      </c>
      <c r="P715" s="117"/>
      <c r="Q715" s="114">
        <v>53933678</v>
      </c>
      <c r="R715" s="114">
        <v>50223359</v>
      </c>
      <c r="S715" s="47"/>
    </row>
    <row r="716" spans="1:19" ht="12.75" customHeight="1" x14ac:dyDescent="0.2">
      <c r="A716" s="255">
        <v>43191</v>
      </c>
      <c r="B716" s="255">
        <v>43555</v>
      </c>
      <c r="C716" s="53" t="s">
        <v>3</v>
      </c>
      <c r="D716" s="54">
        <v>9</v>
      </c>
      <c r="E716" s="44">
        <v>19071.310000000001</v>
      </c>
      <c r="F716" s="44">
        <v>0</v>
      </c>
      <c r="G716" s="44">
        <v>0</v>
      </c>
      <c r="H716" s="44">
        <v>6641.4</v>
      </c>
      <c r="I716" s="44"/>
      <c r="J716" s="44">
        <v>2142.73</v>
      </c>
      <c r="K716" s="44">
        <v>25712.71</v>
      </c>
      <c r="L716" s="46">
        <v>27855.439999999999</v>
      </c>
      <c r="M716" s="111"/>
      <c r="N716" s="113">
        <v>25712.71</v>
      </c>
      <c r="O716" s="113">
        <v>19071.310000000001</v>
      </c>
      <c r="P716" s="113"/>
      <c r="Q716" s="113">
        <v>31288.28</v>
      </c>
      <c r="R716" s="113">
        <v>29145.55</v>
      </c>
      <c r="S716" s="47"/>
    </row>
    <row r="717" spans="1:19" ht="9" customHeight="1" x14ac:dyDescent="0.2">
      <c r="A717" s="255"/>
      <c r="B717" s="255"/>
      <c r="C717" s="48" t="s">
        <v>4</v>
      </c>
      <c r="D717" s="49">
        <v>14</v>
      </c>
      <c r="E717" s="61">
        <v>36927205</v>
      </c>
      <c r="F717" s="50">
        <v>0</v>
      </c>
      <c r="G717" s="50">
        <v>0</v>
      </c>
      <c r="H717" s="61">
        <v>12859544</v>
      </c>
      <c r="I717" s="61"/>
      <c r="J717" s="51">
        <v>4148904</v>
      </c>
      <c r="K717" s="61">
        <v>49786749</v>
      </c>
      <c r="L717" s="61">
        <v>53935653</v>
      </c>
      <c r="M717" s="112"/>
      <c r="N717" s="114">
        <v>49786749</v>
      </c>
      <c r="O717" s="114">
        <v>36927205</v>
      </c>
      <c r="P717" s="117"/>
      <c r="Q717" s="114">
        <v>60582558</v>
      </c>
      <c r="R717" s="114">
        <v>56433654</v>
      </c>
      <c r="S717" s="47"/>
    </row>
    <row r="718" spans="1:19" ht="12.75" customHeight="1" x14ac:dyDescent="0.2">
      <c r="A718" s="255"/>
      <c r="B718" s="255"/>
      <c r="C718" s="53" t="s">
        <v>3</v>
      </c>
      <c r="D718" s="54">
        <v>15</v>
      </c>
      <c r="E718" s="44">
        <v>21479.37</v>
      </c>
      <c r="F718" s="44">
        <v>0</v>
      </c>
      <c r="G718" s="44">
        <v>0</v>
      </c>
      <c r="H718" s="44">
        <v>6641.4</v>
      </c>
      <c r="I718" s="44"/>
      <c r="J718" s="44">
        <v>2343.4</v>
      </c>
      <c r="K718" s="44">
        <v>28120.77</v>
      </c>
      <c r="L718" s="46">
        <v>30464.17</v>
      </c>
      <c r="M718" s="111"/>
      <c r="N718" s="113">
        <v>28120.77</v>
      </c>
      <c r="O718" s="113">
        <v>21479.37</v>
      </c>
      <c r="P718" s="113"/>
      <c r="Q718" s="113">
        <v>34330.46</v>
      </c>
      <c r="R718" s="113">
        <v>31987.06</v>
      </c>
      <c r="S718" s="47"/>
    </row>
    <row r="719" spans="1:19" ht="9" customHeight="1" x14ac:dyDescent="0.2">
      <c r="A719" s="255"/>
      <c r="B719" s="255"/>
      <c r="C719" s="48" t="s">
        <v>4</v>
      </c>
      <c r="D719" s="49">
        <v>20</v>
      </c>
      <c r="E719" s="61">
        <v>41589860</v>
      </c>
      <c r="F719" s="50">
        <v>0</v>
      </c>
      <c r="G719" s="50">
        <v>0</v>
      </c>
      <c r="H719" s="61">
        <v>12859544</v>
      </c>
      <c r="I719" s="61"/>
      <c r="J719" s="51">
        <v>4537455</v>
      </c>
      <c r="K719" s="61">
        <v>54449403</v>
      </c>
      <c r="L719" s="61">
        <v>58986858</v>
      </c>
      <c r="M719" s="112"/>
      <c r="N719" s="114">
        <v>54449403</v>
      </c>
      <c r="O719" s="114">
        <v>41589860</v>
      </c>
      <c r="P719" s="117"/>
      <c r="Q719" s="114">
        <v>66473040</v>
      </c>
      <c r="R719" s="114">
        <v>61935585</v>
      </c>
      <c r="S719" s="47"/>
    </row>
    <row r="720" spans="1:19" ht="12.75" customHeight="1" x14ac:dyDescent="0.2">
      <c r="A720" s="255"/>
      <c r="B720" s="255"/>
      <c r="C720" s="53" t="s">
        <v>3</v>
      </c>
      <c r="D720" s="54">
        <v>21</v>
      </c>
      <c r="E720" s="44">
        <v>24049.46</v>
      </c>
      <c r="F720" s="44">
        <v>0</v>
      </c>
      <c r="G720" s="44">
        <v>0</v>
      </c>
      <c r="H720" s="44">
        <v>6641.4</v>
      </c>
      <c r="I720" s="44"/>
      <c r="J720" s="44">
        <v>2557.5700000000002</v>
      </c>
      <c r="K720" s="44">
        <v>30690.86</v>
      </c>
      <c r="L720" s="46">
        <v>33248.43</v>
      </c>
      <c r="M720" s="111"/>
      <c r="N720" s="113">
        <v>30690.86</v>
      </c>
      <c r="O720" s="113">
        <v>24049.46</v>
      </c>
      <c r="P720" s="113"/>
      <c r="Q720" s="113">
        <v>37577.33</v>
      </c>
      <c r="R720" s="113">
        <v>35019.760000000002</v>
      </c>
      <c r="S720" s="47"/>
    </row>
    <row r="721" spans="1:19" ht="9" customHeight="1" x14ac:dyDescent="0.2">
      <c r="A721" s="255"/>
      <c r="B721" s="255"/>
      <c r="C721" s="48" t="s">
        <v>4</v>
      </c>
      <c r="D721" s="49">
        <v>27</v>
      </c>
      <c r="E721" s="61">
        <v>46566248</v>
      </c>
      <c r="F721" s="50">
        <v>0</v>
      </c>
      <c r="G721" s="50">
        <v>0</v>
      </c>
      <c r="H721" s="61">
        <v>12859544</v>
      </c>
      <c r="I721" s="61"/>
      <c r="J721" s="51">
        <v>4952146</v>
      </c>
      <c r="K721" s="61">
        <v>59425791</v>
      </c>
      <c r="L721" s="61">
        <v>64377938</v>
      </c>
      <c r="M721" s="112"/>
      <c r="N721" s="114">
        <v>59425791</v>
      </c>
      <c r="O721" s="114">
        <v>46566248</v>
      </c>
      <c r="P721" s="117"/>
      <c r="Q721" s="114">
        <v>72759857</v>
      </c>
      <c r="R721" s="114">
        <v>67807711</v>
      </c>
      <c r="S721" s="47"/>
    </row>
    <row r="722" spans="1:19" ht="12.75" customHeight="1" x14ac:dyDescent="0.2">
      <c r="A722" s="255"/>
      <c r="B722" s="255"/>
      <c r="C722" s="53" t="s">
        <v>3</v>
      </c>
      <c r="D722" s="54">
        <v>28</v>
      </c>
      <c r="E722" s="44">
        <v>26700.13</v>
      </c>
      <c r="F722" s="44">
        <v>0</v>
      </c>
      <c r="G722" s="44">
        <v>0</v>
      </c>
      <c r="H722" s="44">
        <v>6641.4</v>
      </c>
      <c r="I722" s="44"/>
      <c r="J722" s="44">
        <v>2778.46</v>
      </c>
      <c r="K722" s="44">
        <v>33341.53</v>
      </c>
      <c r="L722" s="46">
        <v>36119.99</v>
      </c>
      <c r="M722" s="111"/>
      <c r="N722" s="113">
        <v>33341.53</v>
      </c>
      <c r="O722" s="113">
        <v>26700.13</v>
      </c>
      <c r="P722" s="113"/>
      <c r="Q722" s="113">
        <v>40926.01</v>
      </c>
      <c r="R722" s="113">
        <v>38147.550000000003</v>
      </c>
      <c r="S722" s="47"/>
    </row>
    <row r="723" spans="1:19" ht="9" customHeight="1" x14ac:dyDescent="0.2">
      <c r="A723" s="255"/>
      <c r="B723" s="255"/>
      <c r="C723" s="48" t="s">
        <v>4</v>
      </c>
      <c r="D723" s="49">
        <v>34</v>
      </c>
      <c r="E723" s="61">
        <v>51698661</v>
      </c>
      <c r="F723" s="50">
        <v>0</v>
      </c>
      <c r="G723" s="50">
        <v>0</v>
      </c>
      <c r="H723" s="61">
        <v>12859544</v>
      </c>
      <c r="I723" s="61"/>
      <c r="J723" s="51">
        <v>5379849</v>
      </c>
      <c r="K723" s="61">
        <v>64558204</v>
      </c>
      <c r="L723" s="61">
        <v>69938053</v>
      </c>
      <c r="M723" s="112"/>
      <c r="N723" s="114">
        <v>64558204</v>
      </c>
      <c r="O723" s="114">
        <v>51698661</v>
      </c>
      <c r="P723" s="117"/>
      <c r="Q723" s="114">
        <v>79243805</v>
      </c>
      <c r="R723" s="114">
        <v>73863957</v>
      </c>
      <c r="S723" s="47"/>
    </row>
    <row r="724" spans="1:19" ht="12.75" customHeight="1" x14ac:dyDescent="0.2">
      <c r="A724" s="255"/>
      <c r="B724" s="255"/>
      <c r="C724" s="53" t="s">
        <v>3</v>
      </c>
      <c r="D724" s="54">
        <v>35</v>
      </c>
      <c r="E724" s="44">
        <v>29268.95</v>
      </c>
      <c r="F724" s="44">
        <v>0</v>
      </c>
      <c r="G724" s="44">
        <v>0</v>
      </c>
      <c r="H724" s="44">
        <v>6641.4</v>
      </c>
      <c r="I724" s="44"/>
      <c r="J724" s="44">
        <v>2992.53</v>
      </c>
      <c r="K724" s="44">
        <v>35910.35</v>
      </c>
      <c r="L724" s="46">
        <v>38902.879999999997</v>
      </c>
      <c r="M724" s="111"/>
      <c r="N724" s="113">
        <v>35910.35</v>
      </c>
      <c r="O724" s="113">
        <v>29268.95</v>
      </c>
      <c r="P724" s="113"/>
      <c r="Q724" s="113">
        <v>44171.29</v>
      </c>
      <c r="R724" s="113">
        <v>41178.76</v>
      </c>
      <c r="S724" s="47"/>
    </row>
    <row r="725" spans="1:19" ht="9" customHeight="1" x14ac:dyDescent="0.2">
      <c r="A725" s="256"/>
      <c r="B725" s="256"/>
      <c r="C725" s="58" t="s">
        <v>4</v>
      </c>
      <c r="D725" s="59"/>
      <c r="E725" s="61">
        <v>56672590</v>
      </c>
      <c r="F725" s="61">
        <v>0</v>
      </c>
      <c r="G725" s="61">
        <v>0</v>
      </c>
      <c r="H725" s="61">
        <v>12859544</v>
      </c>
      <c r="I725" s="61"/>
      <c r="J725" s="61">
        <v>5794346</v>
      </c>
      <c r="K725" s="61">
        <v>69532133</v>
      </c>
      <c r="L725" s="61">
        <v>75326479</v>
      </c>
      <c r="M725" s="112"/>
      <c r="N725" s="117">
        <v>69532133</v>
      </c>
      <c r="O725" s="117">
        <v>56672590</v>
      </c>
      <c r="P725" s="117"/>
      <c r="Q725" s="117">
        <v>85527544</v>
      </c>
      <c r="R725" s="114">
        <v>79733198</v>
      </c>
      <c r="S725" s="47"/>
    </row>
    <row r="726" spans="1:19" ht="12.75" customHeight="1" x14ac:dyDescent="0.2">
      <c r="A726" s="239">
        <v>43556</v>
      </c>
      <c r="B726" s="239">
        <v>43646</v>
      </c>
      <c r="C726" s="42" t="s">
        <v>3</v>
      </c>
      <c r="D726" s="43">
        <v>0</v>
      </c>
      <c r="E726" s="44">
        <v>16353.22</v>
      </c>
      <c r="F726" s="44">
        <v>0</v>
      </c>
      <c r="G726" s="44"/>
      <c r="H726" s="44">
        <v>6641.4</v>
      </c>
      <c r="I726" s="44">
        <v>83.52</v>
      </c>
      <c r="J726" s="44">
        <v>1923.18</v>
      </c>
      <c r="K726" s="44">
        <v>23078.14</v>
      </c>
      <c r="L726" s="46">
        <v>25001.32</v>
      </c>
      <c r="M726" s="111"/>
      <c r="N726" s="113">
        <v>23078.14</v>
      </c>
      <c r="O726" s="113">
        <v>16436.740000000002</v>
      </c>
      <c r="P726" s="113">
        <v>0</v>
      </c>
      <c r="Q726" s="113">
        <v>27959.93</v>
      </c>
      <c r="R726" s="113">
        <v>26036.75</v>
      </c>
      <c r="S726" s="47"/>
    </row>
    <row r="727" spans="1:19" ht="9" customHeight="1" x14ac:dyDescent="0.2">
      <c r="A727" s="252"/>
      <c r="B727" s="252"/>
      <c r="C727" s="48" t="s">
        <v>4</v>
      </c>
      <c r="D727" s="49">
        <v>8</v>
      </c>
      <c r="E727" s="61">
        <v>31664249</v>
      </c>
      <c r="F727" s="50">
        <v>0</v>
      </c>
      <c r="G727" s="50">
        <v>0</v>
      </c>
      <c r="H727" s="61">
        <v>12859544</v>
      </c>
      <c r="I727" s="61">
        <v>161717</v>
      </c>
      <c r="J727" s="51">
        <v>3723796</v>
      </c>
      <c r="K727" s="51">
        <v>44685510</v>
      </c>
      <c r="L727" s="61">
        <v>48409306</v>
      </c>
      <c r="M727" s="112"/>
      <c r="N727" s="114">
        <v>44685510</v>
      </c>
      <c r="O727" s="114">
        <v>31825967</v>
      </c>
      <c r="P727" s="114">
        <v>0</v>
      </c>
      <c r="Q727" s="114">
        <v>54137974</v>
      </c>
      <c r="R727" s="114">
        <v>50414178</v>
      </c>
      <c r="S727" s="47"/>
    </row>
    <row r="728" spans="1:19" ht="12.75" customHeight="1" x14ac:dyDescent="0.2">
      <c r="A728" s="255">
        <v>43556</v>
      </c>
      <c r="B728" s="255">
        <v>43646</v>
      </c>
      <c r="C728" s="53" t="s">
        <v>3</v>
      </c>
      <c r="D728" s="54">
        <v>9</v>
      </c>
      <c r="E728" s="44">
        <v>19071.310000000001</v>
      </c>
      <c r="F728" s="44">
        <v>0</v>
      </c>
      <c r="G728" s="44">
        <v>0</v>
      </c>
      <c r="H728" s="44">
        <v>6641.4</v>
      </c>
      <c r="I728" s="44">
        <v>92.64</v>
      </c>
      <c r="J728" s="44">
        <v>2150.4499999999998</v>
      </c>
      <c r="K728" s="44">
        <v>25805.35</v>
      </c>
      <c r="L728" s="46">
        <v>27955.8</v>
      </c>
      <c r="M728" s="111"/>
      <c r="N728" s="113">
        <v>25805.35</v>
      </c>
      <c r="O728" s="113">
        <v>19163.95</v>
      </c>
      <c r="P728" s="113">
        <v>0</v>
      </c>
      <c r="Q728" s="113">
        <v>31405.31</v>
      </c>
      <c r="R728" s="113">
        <v>29254.86</v>
      </c>
      <c r="S728" s="47"/>
    </row>
    <row r="729" spans="1:19" ht="9" customHeight="1" x14ac:dyDescent="0.2">
      <c r="A729" s="255"/>
      <c r="B729" s="255"/>
      <c r="C729" s="48" t="s">
        <v>4</v>
      </c>
      <c r="D729" s="49">
        <v>14</v>
      </c>
      <c r="E729" s="61">
        <v>36927205</v>
      </c>
      <c r="F729" s="50">
        <v>0</v>
      </c>
      <c r="G729" s="50">
        <v>0</v>
      </c>
      <c r="H729" s="61">
        <v>12859544</v>
      </c>
      <c r="I729" s="61">
        <v>179376</v>
      </c>
      <c r="J729" s="51">
        <v>4163852</v>
      </c>
      <c r="K729" s="51">
        <v>49966125</v>
      </c>
      <c r="L729" s="61">
        <v>54129977</v>
      </c>
      <c r="M729" s="112"/>
      <c r="N729" s="114">
        <v>49966125</v>
      </c>
      <c r="O729" s="114">
        <v>37106581</v>
      </c>
      <c r="P729" s="114">
        <v>0</v>
      </c>
      <c r="Q729" s="114">
        <v>60809160</v>
      </c>
      <c r="R729" s="114">
        <v>56645308</v>
      </c>
      <c r="S729" s="47"/>
    </row>
    <row r="730" spans="1:19" ht="12.75" customHeight="1" x14ac:dyDescent="0.2">
      <c r="A730" s="255"/>
      <c r="B730" s="255"/>
      <c r="C730" s="53" t="s">
        <v>3</v>
      </c>
      <c r="D730" s="54">
        <v>15</v>
      </c>
      <c r="E730" s="44">
        <v>21479.37</v>
      </c>
      <c r="F730" s="44">
        <v>0</v>
      </c>
      <c r="G730" s="44">
        <v>0</v>
      </c>
      <c r="H730" s="44">
        <v>6641.4</v>
      </c>
      <c r="I730" s="44">
        <v>100.8</v>
      </c>
      <c r="J730" s="44">
        <v>2351.8000000000002</v>
      </c>
      <c r="K730" s="44">
        <v>28221.57</v>
      </c>
      <c r="L730" s="46">
        <v>30573.37</v>
      </c>
      <c r="M730" s="111"/>
      <c r="N730" s="113">
        <v>28221.57</v>
      </c>
      <c r="O730" s="113">
        <v>21580.17</v>
      </c>
      <c r="P730" s="113">
        <v>0</v>
      </c>
      <c r="Q730" s="113">
        <v>34457.800000000003</v>
      </c>
      <c r="R730" s="113">
        <v>32106</v>
      </c>
      <c r="S730" s="47"/>
    </row>
    <row r="731" spans="1:19" ht="9" customHeight="1" x14ac:dyDescent="0.2">
      <c r="A731" s="255"/>
      <c r="B731" s="255"/>
      <c r="C731" s="48" t="s">
        <v>4</v>
      </c>
      <c r="D731" s="49">
        <v>20</v>
      </c>
      <c r="E731" s="61">
        <v>41589860</v>
      </c>
      <c r="F731" s="50">
        <v>0</v>
      </c>
      <c r="G731" s="50">
        <v>0</v>
      </c>
      <c r="H731" s="61">
        <v>12859544</v>
      </c>
      <c r="I731" s="61">
        <v>195176</v>
      </c>
      <c r="J731" s="51">
        <v>4553720</v>
      </c>
      <c r="K731" s="51">
        <v>54644579</v>
      </c>
      <c r="L731" s="61">
        <v>59198299</v>
      </c>
      <c r="M731" s="112"/>
      <c r="N731" s="114">
        <v>54644579</v>
      </c>
      <c r="O731" s="114">
        <v>41785036</v>
      </c>
      <c r="P731" s="114">
        <v>0</v>
      </c>
      <c r="Q731" s="114">
        <v>66719604</v>
      </c>
      <c r="R731" s="114">
        <v>62165885</v>
      </c>
      <c r="S731" s="47"/>
    </row>
    <row r="732" spans="1:19" ht="12.75" customHeight="1" x14ac:dyDescent="0.2">
      <c r="A732" s="255"/>
      <c r="B732" s="255"/>
      <c r="C732" s="53" t="s">
        <v>3</v>
      </c>
      <c r="D732" s="54">
        <v>21</v>
      </c>
      <c r="E732" s="44">
        <v>24049.46</v>
      </c>
      <c r="F732" s="44">
        <v>0</v>
      </c>
      <c r="G732" s="44">
        <v>0</v>
      </c>
      <c r="H732" s="44">
        <v>6641.4</v>
      </c>
      <c r="I732" s="44">
        <v>108.6</v>
      </c>
      <c r="J732" s="44">
        <v>2566.62</v>
      </c>
      <c r="K732" s="44">
        <v>30799.46</v>
      </c>
      <c r="L732" s="46">
        <v>33366.080000000002</v>
      </c>
      <c r="M732" s="111"/>
      <c r="N732" s="113">
        <v>30799.46</v>
      </c>
      <c r="O732" s="113">
        <v>24158.06</v>
      </c>
      <c r="P732" s="113">
        <v>0</v>
      </c>
      <c r="Q732" s="113">
        <v>37714.53</v>
      </c>
      <c r="R732" s="113">
        <v>35147.910000000003</v>
      </c>
      <c r="S732" s="47"/>
    </row>
    <row r="733" spans="1:19" ht="9" customHeight="1" x14ac:dyDescent="0.2">
      <c r="A733" s="255"/>
      <c r="B733" s="255"/>
      <c r="C733" s="48" t="s">
        <v>4</v>
      </c>
      <c r="D733" s="49">
        <v>27</v>
      </c>
      <c r="E733" s="61">
        <v>46566248</v>
      </c>
      <c r="F733" s="50">
        <v>0</v>
      </c>
      <c r="G733" s="50">
        <v>0</v>
      </c>
      <c r="H733" s="61">
        <v>12859544</v>
      </c>
      <c r="I733" s="61">
        <v>210279</v>
      </c>
      <c r="J733" s="51">
        <v>4969669</v>
      </c>
      <c r="K733" s="51">
        <v>59636070</v>
      </c>
      <c r="L733" s="61">
        <v>64605740</v>
      </c>
      <c r="M733" s="112"/>
      <c r="N733" s="114">
        <v>59636070</v>
      </c>
      <c r="O733" s="114">
        <v>46776527</v>
      </c>
      <c r="P733" s="114">
        <v>0</v>
      </c>
      <c r="Q733" s="114">
        <v>73025513</v>
      </c>
      <c r="R733" s="114">
        <v>68055844</v>
      </c>
      <c r="S733" s="47"/>
    </row>
    <row r="734" spans="1:19" ht="12.75" customHeight="1" x14ac:dyDescent="0.2">
      <c r="A734" s="255"/>
      <c r="B734" s="255"/>
      <c r="C734" s="53" t="s">
        <v>3</v>
      </c>
      <c r="D734" s="54">
        <v>28</v>
      </c>
      <c r="E734" s="44">
        <v>26700.13</v>
      </c>
      <c r="F734" s="44">
        <v>0</v>
      </c>
      <c r="G734" s="44">
        <v>0</v>
      </c>
      <c r="H734" s="44">
        <v>6641.4</v>
      </c>
      <c r="I734" s="44">
        <v>116.28</v>
      </c>
      <c r="J734" s="44">
        <v>2788.15</v>
      </c>
      <c r="K734" s="44">
        <v>33457.81</v>
      </c>
      <c r="L734" s="46">
        <v>36245.96</v>
      </c>
      <c r="M734" s="111"/>
      <c r="N734" s="113">
        <v>33457.81</v>
      </c>
      <c r="O734" s="113">
        <v>26816.41</v>
      </c>
      <c r="P734" s="113">
        <v>0</v>
      </c>
      <c r="Q734" s="113">
        <v>41072.910000000003</v>
      </c>
      <c r="R734" s="113">
        <v>38284.76</v>
      </c>
      <c r="S734" s="47"/>
    </row>
    <row r="735" spans="1:19" ht="9" customHeight="1" x14ac:dyDescent="0.2">
      <c r="A735" s="255"/>
      <c r="B735" s="255"/>
      <c r="C735" s="48" t="s">
        <v>4</v>
      </c>
      <c r="D735" s="49">
        <v>34</v>
      </c>
      <c r="E735" s="61">
        <v>51698661</v>
      </c>
      <c r="F735" s="50">
        <v>0</v>
      </c>
      <c r="G735" s="50">
        <v>0</v>
      </c>
      <c r="H735" s="61">
        <v>12859544</v>
      </c>
      <c r="I735" s="61">
        <v>225149</v>
      </c>
      <c r="J735" s="51">
        <v>5398611</v>
      </c>
      <c r="K735" s="51">
        <v>64783354</v>
      </c>
      <c r="L735" s="61">
        <v>70181965</v>
      </c>
      <c r="M735" s="112"/>
      <c r="N735" s="114">
        <v>64783354</v>
      </c>
      <c r="O735" s="114">
        <v>51923810</v>
      </c>
      <c r="P735" s="114">
        <v>0</v>
      </c>
      <c r="Q735" s="114">
        <v>79528243</v>
      </c>
      <c r="R735" s="114">
        <v>74129632</v>
      </c>
      <c r="S735" s="47"/>
    </row>
    <row r="736" spans="1:19" ht="12.75" customHeight="1" x14ac:dyDescent="0.2">
      <c r="A736" s="255"/>
      <c r="B736" s="255"/>
      <c r="C736" s="53" t="s">
        <v>3</v>
      </c>
      <c r="D736" s="54">
        <v>35</v>
      </c>
      <c r="E736" s="44">
        <v>29268.95</v>
      </c>
      <c r="F736" s="44">
        <v>0</v>
      </c>
      <c r="G736" s="44">
        <v>0</v>
      </c>
      <c r="H736" s="44">
        <v>6641.4</v>
      </c>
      <c r="I736" s="44">
        <v>122.04</v>
      </c>
      <c r="J736" s="44">
        <v>3002.7</v>
      </c>
      <c r="K736" s="44">
        <v>36032.39</v>
      </c>
      <c r="L736" s="46">
        <v>39035.089999999997</v>
      </c>
      <c r="M736" s="111"/>
      <c r="N736" s="113">
        <v>36032.39</v>
      </c>
      <c r="O736" s="113">
        <v>29390.99</v>
      </c>
      <c r="P736" s="113">
        <v>0</v>
      </c>
      <c r="Q736" s="113">
        <v>44325.47</v>
      </c>
      <c r="R736" s="113">
        <v>41322.769999999997</v>
      </c>
      <c r="S736" s="47"/>
    </row>
    <row r="737" spans="1:19" ht="9" customHeight="1" x14ac:dyDescent="0.2">
      <c r="A737" s="256"/>
      <c r="B737" s="256"/>
      <c r="C737" s="58" t="s">
        <v>4</v>
      </c>
      <c r="D737" s="59"/>
      <c r="E737" s="61">
        <v>56672590</v>
      </c>
      <c r="F737" s="61">
        <v>0</v>
      </c>
      <c r="G737" s="61">
        <v>0</v>
      </c>
      <c r="H737" s="61">
        <v>12859544</v>
      </c>
      <c r="I737" s="61">
        <v>236302</v>
      </c>
      <c r="J737" s="61">
        <v>5814038</v>
      </c>
      <c r="K737" s="51">
        <v>69768436</v>
      </c>
      <c r="L737" s="61">
        <v>75582474</v>
      </c>
      <c r="M737" s="112"/>
      <c r="N737" s="117">
        <v>69768436</v>
      </c>
      <c r="O737" s="114">
        <v>56908892</v>
      </c>
      <c r="P737" s="117">
        <v>0</v>
      </c>
      <c r="Q737" s="117">
        <v>85826078</v>
      </c>
      <c r="R737" s="114">
        <v>80012040</v>
      </c>
      <c r="S737" s="47"/>
    </row>
    <row r="738" spans="1:19" ht="12.75" customHeight="1" x14ac:dyDescent="0.2">
      <c r="A738" s="239">
        <v>43647</v>
      </c>
      <c r="B738" s="239">
        <v>43830</v>
      </c>
      <c r="C738" s="42" t="s">
        <v>3</v>
      </c>
      <c r="D738" s="43">
        <v>0</v>
      </c>
      <c r="E738" s="44">
        <v>16353.22</v>
      </c>
      <c r="F738" s="44">
        <v>0</v>
      </c>
      <c r="G738" s="44"/>
      <c r="H738" s="44">
        <v>6641.4</v>
      </c>
      <c r="I738" s="44">
        <v>139.19999999999999</v>
      </c>
      <c r="J738" s="44">
        <v>1927.82</v>
      </c>
      <c r="K738" s="44">
        <v>23133.82</v>
      </c>
      <c r="L738" s="46">
        <v>25061.64</v>
      </c>
      <c r="M738" s="111"/>
      <c r="N738" s="113">
        <v>23133.82</v>
      </c>
      <c r="O738" s="113">
        <v>16492.419999999998</v>
      </c>
      <c r="P738" s="113">
        <v>0</v>
      </c>
      <c r="Q738" s="113">
        <v>28030.28</v>
      </c>
      <c r="R738" s="113">
        <v>26102.46</v>
      </c>
      <c r="S738" s="47"/>
    </row>
    <row r="739" spans="1:19" ht="9" customHeight="1" x14ac:dyDescent="0.2">
      <c r="A739" s="252"/>
      <c r="B739" s="252"/>
      <c r="C739" s="48" t="s">
        <v>4</v>
      </c>
      <c r="D739" s="49">
        <v>8</v>
      </c>
      <c r="E739" s="61">
        <v>31664249</v>
      </c>
      <c r="F739" s="50">
        <v>0</v>
      </c>
      <c r="G739" s="50">
        <v>0</v>
      </c>
      <c r="H739" s="61">
        <v>12859544</v>
      </c>
      <c r="I739" s="61">
        <v>269529</v>
      </c>
      <c r="J739" s="51">
        <v>3732780</v>
      </c>
      <c r="K739" s="51">
        <v>44793322</v>
      </c>
      <c r="L739" s="61">
        <v>48526102</v>
      </c>
      <c r="M739" s="112"/>
      <c r="N739" s="114">
        <v>44793322</v>
      </c>
      <c r="O739" s="114">
        <v>31933778</v>
      </c>
      <c r="P739" s="114">
        <v>0</v>
      </c>
      <c r="Q739" s="114">
        <v>54274190</v>
      </c>
      <c r="R739" s="114">
        <v>50541410</v>
      </c>
      <c r="S739" s="47"/>
    </row>
    <row r="740" spans="1:19" ht="12.75" customHeight="1" x14ac:dyDescent="0.2">
      <c r="A740" s="255">
        <v>43647</v>
      </c>
      <c r="B740" s="255">
        <v>43830</v>
      </c>
      <c r="C740" s="53" t="s">
        <v>3</v>
      </c>
      <c r="D740" s="54">
        <v>9</v>
      </c>
      <c r="E740" s="44">
        <v>19071.310000000001</v>
      </c>
      <c r="F740" s="44">
        <v>0</v>
      </c>
      <c r="G740" s="44">
        <v>0</v>
      </c>
      <c r="H740" s="44">
        <v>6641.4</v>
      </c>
      <c r="I740" s="44">
        <v>154.44</v>
      </c>
      <c r="J740" s="44">
        <v>2155.6</v>
      </c>
      <c r="K740" s="44">
        <v>25867.15</v>
      </c>
      <c r="L740" s="46">
        <v>28022.75</v>
      </c>
      <c r="M740" s="111"/>
      <c r="N740" s="113">
        <v>25867.15</v>
      </c>
      <c r="O740" s="113">
        <v>19225.75</v>
      </c>
      <c r="P740" s="113">
        <v>0</v>
      </c>
      <c r="Q740" s="113">
        <v>31483.39</v>
      </c>
      <c r="R740" s="113">
        <v>29327.79</v>
      </c>
      <c r="S740" s="47"/>
    </row>
    <row r="741" spans="1:19" ht="9" customHeight="1" x14ac:dyDescent="0.2">
      <c r="A741" s="255"/>
      <c r="B741" s="255"/>
      <c r="C741" s="48" t="s">
        <v>4</v>
      </c>
      <c r="D741" s="49">
        <v>14</v>
      </c>
      <c r="E741" s="61">
        <v>36927205</v>
      </c>
      <c r="F741" s="50">
        <v>0</v>
      </c>
      <c r="G741" s="50">
        <v>0</v>
      </c>
      <c r="H741" s="61">
        <v>12859544</v>
      </c>
      <c r="I741" s="61">
        <v>299038</v>
      </c>
      <c r="J741" s="51">
        <v>4173824</v>
      </c>
      <c r="K741" s="51">
        <v>50085787</v>
      </c>
      <c r="L741" s="61">
        <v>54259610</v>
      </c>
      <c r="M741" s="112"/>
      <c r="N741" s="114">
        <v>50085787</v>
      </c>
      <c r="O741" s="114">
        <v>37226243</v>
      </c>
      <c r="P741" s="114">
        <v>0</v>
      </c>
      <c r="Q741" s="114">
        <v>60960344</v>
      </c>
      <c r="R741" s="114">
        <v>56786520</v>
      </c>
      <c r="S741" s="47"/>
    </row>
    <row r="742" spans="1:19" ht="12.75" customHeight="1" x14ac:dyDescent="0.2">
      <c r="A742" s="255"/>
      <c r="B742" s="255"/>
      <c r="C742" s="53" t="s">
        <v>3</v>
      </c>
      <c r="D742" s="54">
        <v>15</v>
      </c>
      <c r="E742" s="44">
        <v>21479.37</v>
      </c>
      <c r="F742" s="44">
        <v>0</v>
      </c>
      <c r="G742" s="44">
        <v>0</v>
      </c>
      <c r="H742" s="44">
        <v>6641.4</v>
      </c>
      <c r="I742" s="44">
        <v>168</v>
      </c>
      <c r="J742" s="44">
        <v>2357.4</v>
      </c>
      <c r="K742" s="44">
        <v>28288.77</v>
      </c>
      <c r="L742" s="46">
        <v>30646.17</v>
      </c>
      <c r="M742" s="111"/>
      <c r="N742" s="113">
        <v>28288.77</v>
      </c>
      <c r="O742" s="113">
        <v>21647.37</v>
      </c>
      <c r="P742" s="113">
        <v>0</v>
      </c>
      <c r="Q742" s="113">
        <v>34542.699999999997</v>
      </c>
      <c r="R742" s="113">
        <v>32185.3</v>
      </c>
      <c r="S742" s="47"/>
    </row>
    <row r="743" spans="1:19" ht="9" customHeight="1" x14ac:dyDescent="0.2">
      <c r="A743" s="255"/>
      <c r="B743" s="255"/>
      <c r="C743" s="48" t="s">
        <v>4</v>
      </c>
      <c r="D743" s="49">
        <v>20</v>
      </c>
      <c r="E743" s="61">
        <v>41589860</v>
      </c>
      <c r="F743" s="50">
        <v>0</v>
      </c>
      <c r="G743" s="50">
        <v>0</v>
      </c>
      <c r="H743" s="61">
        <v>12859544</v>
      </c>
      <c r="I743" s="61">
        <v>325293</v>
      </c>
      <c r="J743" s="51">
        <v>4564563</v>
      </c>
      <c r="K743" s="51">
        <v>54774697</v>
      </c>
      <c r="L743" s="61">
        <v>59339260</v>
      </c>
      <c r="M743" s="112"/>
      <c r="N743" s="114">
        <v>54774697</v>
      </c>
      <c r="O743" s="114">
        <v>41915153</v>
      </c>
      <c r="P743" s="114">
        <v>0</v>
      </c>
      <c r="Q743" s="114">
        <v>66883994</v>
      </c>
      <c r="R743" s="114">
        <v>62319431</v>
      </c>
      <c r="S743" s="47"/>
    </row>
    <row r="744" spans="1:19" ht="12.75" customHeight="1" x14ac:dyDescent="0.2">
      <c r="A744" s="255"/>
      <c r="B744" s="255"/>
      <c r="C744" s="53" t="s">
        <v>3</v>
      </c>
      <c r="D744" s="54">
        <v>21</v>
      </c>
      <c r="E744" s="44">
        <v>24049.46</v>
      </c>
      <c r="F744" s="44">
        <v>0</v>
      </c>
      <c r="G744" s="44">
        <v>0</v>
      </c>
      <c r="H744" s="44">
        <v>6641.4</v>
      </c>
      <c r="I744" s="44">
        <v>181.08</v>
      </c>
      <c r="J744" s="44">
        <v>2572.66</v>
      </c>
      <c r="K744" s="44">
        <v>30871.94</v>
      </c>
      <c r="L744" s="46">
        <v>33444.6</v>
      </c>
      <c r="M744" s="111"/>
      <c r="N744" s="113">
        <v>30871.94</v>
      </c>
      <c r="O744" s="113">
        <v>24230.54</v>
      </c>
      <c r="P744" s="113">
        <v>0</v>
      </c>
      <c r="Q744" s="113">
        <v>37806.1</v>
      </c>
      <c r="R744" s="113">
        <v>35233.440000000002</v>
      </c>
      <c r="S744" s="47"/>
    </row>
    <row r="745" spans="1:19" ht="9" customHeight="1" x14ac:dyDescent="0.2">
      <c r="A745" s="255"/>
      <c r="B745" s="255"/>
      <c r="C745" s="48" t="s">
        <v>4</v>
      </c>
      <c r="D745" s="49">
        <v>27</v>
      </c>
      <c r="E745" s="61">
        <v>46566248</v>
      </c>
      <c r="F745" s="50">
        <v>0</v>
      </c>
      <c r="G745" s="50">
        <v>0</v>
      </c>
      <c r="H745" s="61">
        <v>12859544</v>
      </c>
      <c r="I745" s="61">
        <v>350620</v>
      </c>
      <c r="J745" s="51">
        <v>4981364</v>
      </c>
      <c r="K745" s="51">
        <v>59776411</v>
      </c>
      <c r="L745" s="61">
        <v>64757776</v>
      </c>
      <c r="M745" s="112"/>
      <c r="N745" s="114">
        <v>59776411</v>
      </c>
      <c r="O745" s="114">
        <v>46916868</v>
      </c>
      <c r="P745" s="114">
        <v>0</v>
      </c>
      <c r="Q745" s="114">
        <v>73202817</v>
      </c>
      <c r="R745" s="114">
        <v>68221453</v>
      </c>
      <c r="S745" s="47"/>
    </row>
    <row r="746" spans="1:19" ht="12.75" customHeight="1" x14ac:dyDescent="0.2">
      <c r="A746" s="255"/>
      <c r="B746" s="255"/>
      <c r="C746" s="53" t="s">
        <v>3</v>
      </c>
      <c r="D746" s="54">
        <v>28</v>
      </c>
      <c r="E746" s="44">
        <v>26700.13</v>
      </c>
      <c r="F746" s="44">
        <v>0</v>
      </c>
      <c r="G746" s="44">
        <v>0</v>
      </c>
      <c r="H746" s="44">
        <v>6641.4</v>
      </c>
      <c r="I746" s="44">
        <v>193.92</v>
      </c>
      <c r="J746" s="44">
        <v>2794.62</v>
      </c>
      <c r="K746" s="44">
        <v>33535.449999999997</v>
      </c>
      <c r="L746" s="46">
        <v>36330.07</v>
      </c>
      <c r="M746" s="111"/>
      <c r="N746" s="113">
        <v>33535.449999999997</v>
      </c>
      <c r="O746" s="113">
        <v>26894.05</v>
      </c>
      <c r="P746" s="113">
        <v>0</v>
      </c>
      <c r="Q746" s="113">
        <v>41171</v>
      </c>
      <c r="R746" s="113">
        <v>38376.379999999997</v>
      </c>
      <c r="S746" s="47"/>
    </row>
    <row r="747" spans="1:19" ht="9" customHeight="1" x14ac:dyDescent="0.2">
      <c r="A747" s="255"/>
      <c r="B747" s="255"/>
      <c r="C747" s="48" t="s">
        <v>4</v>
      </c>
      <c r="D747" s="49">
        <v>34</v>
      </c>
      <c r="E747" s="61">
        <v>51698661</v>
      </c>
      <c r="F747" s="50">
        <v>0</v>
      </c>
      <c r="G747" s="50">
        <v>0</v>
      </c>
      <c r="H747" s="61">
        <v>12859544</v>
      </c>
      <c r="I747" s="61">
        <v>375481</v>
      </c>
      <c r="J747" s="51">
        <v>5411139</v>
      </c>
      <c r="K747" s="51">
        <v>64933686</v>
      </c>
      <c r="L747" s="61">
        <v>70344825</v>
      </c>
      <c r="M747" s="112"/>
      <c r="N747" s="114">
        <v>64933686</v>
      </c>
      <c r="O747" s="114">
        <v>52074142</v>
      </c>
      <c r="P747" s="114">
        <v>0</v>
      </c>
      <c r="Q747" s="114">
        <v>79718172</v>
      </c>
      <c r="R747" s="114">
        <v>74307033</v>
      </c>
      <c r="S747" s="47"/>
    </row>
    <row r="748" spans="1:19" ht="12.75" customHeight="1" x14ac:dyDescent="0.2">
      <c r="A748" s="255"/>
      <c r="B748" s="255"/>
      <c r="C748" s="53" t="s">
        <v>3</v>
      </c>
      <c r="D748" s="54">
        <v>35</v>
      </c>
      <c r="E748" s="44">
        <v>29268.95</v>
      </c>
      <c r="F748" s="44">
        <v>0</v>
      </c>
      <c r="G748" s="44">
        <v>0</v>
      </c>
      <c r="H748" s="44">
        <v>6641.4</v>
      </c>
      <c r="I748" s="44">
        <v>203.52</v>
      </c>
      <c r="J748" s="44">
        <v>3009.49</v>
      </c>
      <c r="K748" s="44">
        <v>36113.870000000003</v>
      </c>
      <c r="L748" s="46">
        <v>39123.360000000001</v>
      </c>
      <c r="M748" s="111"/>
      <c r="N748" s="113">
        <v>36113.870000000003</v>
      </c>
      <c r="O748" s="113">
        <v>29472.47</v>
      </c>
      <c r="P748" s="113">
        <v>0</v>
      </c>
      <c r="Q748" s="113">
        <v>44428.4</v>
      </c>
      <c r="R748" s="113">
        <v>41418.910000000003</v>
      </c>
      <c r="S748" s="47"/>
    </row>
    <row r="749" spans="1:19" ht="9" customHeight="1" x14ac:dyDescent="0.2">
      <c r="A749" s="256"/>
      <c r="B749" s="256"/>
      <c r="C749" s="58" t="s">
        <v>4</v>
      </c>
      <c r="D749" s="59"/>
      <c r="E749" s="61">
        <v>56672590</v>
      </c>
      <c r="F749" s="61">
        <v>0</v>
      </c>
      <c r="G749" s="61">
        <v>0</v>
      </c>
      <c r="H749" s="61">
        <v>12859544</v>
      </c>
      <c r="I749" s="61">
        <v>394070</v>
      </c>
      <c r="J749" s="61">
        <v>5827185</v>
      </c>
      <c r="K749" s="61">
        <v>69926203</v>
      </c>
      <c r="L749" s="61">
        <v>75753388</v>
      </c>
      <c r="M749" s="112"/>
      <c r="N749" s="117">
        <v>69926203</v>
      </c>
      <c r="O749" s="117">
        <v>57066659</v>
      </c>
      <c r="P749" s="117">
        <v>0</v>
      </c>
      <c r="Q749" s="117">
        <v>86025378</v>
      </c>
      <c r="R749" s="117">
        <v>80198193</v>
      </c>
      <c r="S749" s="47"/>
    </row>
    <row r="750" spans="1:19" ht="9" customHeight="1" x14ac:dyDescent="0.2">
      <c r="A750" s="77"/>
      <c r="B750" s="77"/>
      <c r="C750" s="78"/>
      <c r="D750" s="78"/>
      <c r="E750" s="78"/>
      <c r="F750" s="78"/>
      <c r="G750" s="78"/>
      <c r="H750" s="78"/>
      <c r="I750" s="79"/>
      <c r="J750" s="79"/>
      <c r="K750" s="79"/>
      <c r="L750" s="79"/>
      <c r="M750" s="79"/>
      <c r="N750" s="116"/>
      <c r="O750" s="116"/>
      <c r="P750" s="116"/>
      <c r="R750" s="143"/>
      <c r="S750" s="47"/>
    </row>
    <row r="751" spans="1:19" ht="9" customHeight="1" x14ac:dyDescent="0.2">
      <c r="A751" s="77"/>
      <c r="B751" s="77"/>
      <c r="C751" s="78"/>
      <c r="D751" s="78"/>
      <c r="E751" s="78"/>
      <c r="F751" s="78"/>
      <c r="G751" s="78"/>
      <c r="H751" s="78"/>
      <c r="I751" s="79"/>
      <c r="J751" s="79"/>
      <c r="K751" s="79"/>
      <c r="L751" s="79"/>
      <c r="M751" s="79"/>
      <c r="N751" s="115"/>
      <c r="O751" s="115"/>
      <c r="P751" s="115"/>
      <c r="R751" s="144"/>
      <c r="S751" s="47"/>
    </row>
    <row r="752" spans="1:19" ht="9" customHeight="1" x14ac:dyDescent="0.2">
      <c r="A752" s="77"/>
      <c r="B752" s="77"/>
      <c r="C752" s="78"/>
      <c r="D752" s="78"/>
      <c r="E752" s="78"/>
      <c r="F752" s="78"/>
      <c r="G752" s="78"/>
      <c r="H752" s="78"/>
      <c r="I752" s="79"/>
      <c r="J752" s="79"/>
      <c r="K752" s="79"/>
      <c r="L752" s="79"/>
      <c r="M752" s="79"/>
      <c r="N752" s="116"/>
      <c r="O752" s="116"/>
      <c r="P752" s="116"/>
      <c r="R752" s="143"/>
      <c r="S752" s="47"/>
    </row>
    <row r="753" spans="1:19" ht="9" customHeight="1" x14ac:dyDescent="0.2">
      <c r="A753" s="77"/>
      <c r="B753" s="77"/>
      <c r="C753" s="78"/>
      <c r="D753" s="78"/>
      <c r="E753" s="78"/>
      <c r="F753" s="78"/>
      <c r="G753" s="78"/>
      <c r="H753" s="78"/>
      <c r="I753" s="79"/>
      <c r="J753" s="79"/>
      <c r="K753" s="79"/>
      <c r="L753" s="79"/>
      <c r="M753" s="79"/>
      <c r="N753" s="115"/>
      <c r="O753" s="115"/>
      <c r="P753" s="115"/>
      <c r="R753" s="116"/>
      <c r="S753" s="47"/>
    </row>
    <row r="754" spans="1:19" ht="28.5" customHeight="1" x14ac:dyDescent="0.2">
      <c r="B754" s="313" t="s">
        <v>108</v>
      </c>
      <c r="C754" s="314"/>
      <c r="D754" s="314"/>
      <c r="E754" s="314"/>
      <c r="F754" s="314"/>
      <c r="G754" s="314"/>
      <c r="H754" s="314"/>
      <c r="I754" s="314"/>
      <c r="J754" s="314"/>
      <c r="K754" s="324"/>
      <c r="L754" s="325"/>
      <c r="M754" s="80"/>
      <c r="Q754" s="80"/>
      <c r="R754" s="115"/>
      <c r="S754" s="47"/>
    </row>
    <row r="755" spans="1:19" ht="30.75" customHeight="1" x14ac:dyDescent="0.2">
      <c r="B755" s="326" t="s">
        <v>109</v>
      </c>
      <c r="C755" s="327"/>
      <c r="D755" s="328"/>
      <c r="E755" s="127">
        <v>36770</v>
      </c>
      <c r="F755" s="127">
        <v>36892</v>
      </c>
      <c r="G755" s="127">
        <v>37257</v>
      </c>
      <c r="H755" s="127">
        <v>37622</v>
      </c>
      <c r="I755" s="128">
        <v>38718</v>
      </c>
      <c r="J755" s="128">
        <v>43160</v>
      </c>
      <c r="K755" s="129"/>
      <c r="L755" s="90" t="s">
        <v>110</v>
      </c>
      <c r="N755" s="80"/>
      <c r="R755" s="116"/>
    </row>
    <row r="756" spans="1:19" x14ac:dyDescent="0.2">
      <c r="B756" s="316" t="s">
        <v>111</v>
      </c>
      <c r="C756" s="329"/>
      <c r="D756" s="330"/>
      <c r="E756" s="44">
        <v>1586.56</v>
      </c>
      <c r="F756" s="44">
        <v>1586.56</v>
      </c>
      <c r="G756" s="44">
        <v>1586.56</v>
      </c>
      <c r="H756" s="44">
        <v>1586.56</v>
      </c>
      <c r="I756" s="44">
        <v>1750</v>
      </c>
      <c r="J756" s="44">
        <v>1828</v>
      </c>
      <c r="K756" s="44"/>
      <c r="L756" s="333" t="s">
        <v>112</v>
      </c>
      <c r="N756" s="80"/>
      <c r="R756" s="115"/>
      <c r="S756" s="47"/>
    </row>
    <row r="757" spans="1:19" x14ac:dyDescent="0.2">
      <c r="B757" s="331"/>
      <c r="C757" s="332"/>
      <c r="D757" s="328"/>
      <c r="E757" s="89">
        <v>3072009</v>
      </c>
      <c r="F757" s="89">
        <v>3072009</v>
      </c>
      <c r="G757" s="89">
        <v>3072009</v>
      </c>
      <c r="H757" s="89">
        <v>3072009</v>
      </c>
      <c r="I757" s="89">
        <v>3388473</v>
      </c>
      <c r="J757" s="89">
        <v>3539502</v>
      </c>
      <c r="K757" s="89"/>
      <c r="L757" s="334"/>
      <c r="N757" s="80"/>
      <c r="R757" s="116"/>
      <c r="S757" s="47"/>
    </row>
    <row r="758" spans="1:19" x14ac:dyDescent="0.2">
      <c r="B758" s="91" t="s">
        <v>113</v>
      </c>
      <c r="C758" s="92"/>
      <c r="D758" s="92"/>
      <c r="E758" s="93"/>
      <c r="F758" s="94"/>
      <c r="G758" s="94"/>
      <c r="H758" s="94"/>
      <c r="I758" s="94"/>
      <c r="J758" s="94"/>
      <c r="K758" s="94"/>
      <c r="L758" s="335"/>
      <c r="N758" s="80"/>
      <c r="R758" s="115"/>
      <c r="S758" s="47"/>
    </row>
    <row r="759" spans="1:19" ht="4.5" customHeight="1" x14ac:dyDescent="0.2">
      <c r="B759" s="95"/>
      <c r="C759" s="96"/>
      <c r="D759" s="96"/>
      <c r="E759" s="59"/>
      <c r="F759" s="97"/>
      <c r="G759" s="97"/>
      <c r="H759" s="97"/>
      <c r="I759" s="97"/>
      <c r="J759" s="97"/>
      <c r="K759" s="97"/>
      <c r="L759" s="336"/>
      <c r="N759" s="80"/>
    </row>
    <row r="760" spans="1:19" ht="32.25" customHeight="1" x14ac:dyDescent="0.2">
      <c r="B760" s="316" t="s">
        <v>114</v>
      </c>
      <c r="C760" s="317"/>
      <c r="D760" s="318"/>
      <c r="E760" s="44">
        <v>1107.8</v>
      </c>
      <c r="F760" s="44">
        <v>1107.8</v>
      </c>
      <c r="G760" s="44">
        <v>1107.8</v>
      </c>
      <c r="H760" s="44">
        <v>1107.8</v>
      </c>
      <c r="I760" s="44">
        <v>1107.8</v>
      </c>
      <c r="J760" s="44">
        <v>1185.8</v>
      </c>
      <c r="K760" s="44"/>
      <c r="L760" s="322" t="s">
        <v>115</v>
      </c>
      <c r="N760" s="80"/>
    </row>
    <row r="761" spans="1:19" ht="32.25" customHeight="1" x14ac:dyDescent="0.2">
      <c r="B761" s="319"/>
      <c r="C761" s="320"/>
      <c r="D761" s="321"/>
      <c r="E761" s="89">
        <v>2145000</v>
      </c>
      <c r="F761" s="89">
        <v>2145000</v>
      </c>
      <c r="G761" s="89">
        <v>2145000</v>
      </c>
      <c r="H761" s="89">
        <v>2145000</v>
      </c>
      <c r="I761" s="89">
        <v>2145000</v>
      </c>
      <c r="J761" s="89">
        <v>2296029</v>
      </c>
      <c r="K761" s="89"/>
      <c r="L761" s="323"/>
      <c r="N761" s="80"/>
    </row>
    <row r="762" spans="1:19" ht="46.5" customHeight="1" x14ac:dyDescent="0.2">
      <c r="B762" s="316" t="s">
        <v>116</v>
      </c>
      <c r="C762" s="317"/>
      <c r="D762" s="318"/>
      <c r="E762" s="44">
        <v>553.9</v>
      </c>
      <c r="F762" s="44">
        <v>553.9</v>
      </c>
      <c r="G762" s="44">
        <v>553.9</v>
      </c>
      <c r="H762" s="44">
        <v>553.9</v>
      </c>
      <c r="I762" s="44">
        <v>553.9</v>
      </c>
      <c r="J762" s="44">
        <v>631.9</v>
      </c>
      <c r="K762" s="44"/>
      <c r="L762" s="322" t="s">
        <v>117</v>
      </c>
      <c r="N762" s="80"/>
    </row>
    <row r="763" spans="1:19" ht="46.5" customHeight="1" x14ac:dyDescent="0.2">
      <c r="B763" s="319"/>
      <c r="C763" s="320"/>
      <c r="D763" s="321"/>
      <c r="E763" s="89">
        <v>1072500</v>
      </c>
      <c r="F763" s="89">
        <v>1072500</v>
      </c>
      <c r="G763" s="89">
        <v>1072500</v>
      </c>
      <c r="H763" s="89">
        <v>1072500</v>
      </c>
      <c r="I763" s="89">
        <v>1072500</v>
      </c>
      <c r="J763" s="89">
        <v>1223529</v>
      </c>
      <c r="K763" s="89"/>
      <c r="L763" s="323"/>
      <c r="N763" s="80"/>
    </row>
    <row r="764" spans="1:19" ht="27" customHeight="1" x14ac:dyDescent="0.2">
      <c r="B764" s="316" t="s">
        <v>118</v>
      </c>
      <c r="C764" s="317"/>
      <c r="D764" s="318"/>
      <c r="E764" s="44">
        <v>738.53</v>
      </c>
      <c r="F764" s="44">
        <v>738.53</v>
      </c>
      <c r="G764" s="44">
        <v>738.53</v>
      </c>
      <c r="H764" s="44">
        <v>738.53</v>
      </c>
      <c r="I764" s="44">
        <v>738.53</v>
      </c>
      <c r="J764" s="44">
        <v>816.53</v>
      </c>
      <c r="K764" s="44"/>
      <c r="L764" s="322" t="s">
        <v>119</v>
      </c>
      <c r="N764" s="80"/>
    </row>
    <row r="765" spans="1:19" ht="27" customHeight="1" x14ac:dyDescent="0.2">
      <c r="B765" s="319"/>
      <c r="C765" s="320"/>
      <c r="D765" s="321"/>
      <c r="E765" s="89">
        <v>1429993</v>
      </c>
      <c r="F765" s="89">
        <v>1429993</v>
      </c>
      <c r="G765" s="89">
        <v>1429993</v>
      </c>
      <c r="H765" s="89">
        <v>1429993</v>
      </c>
      <c r="I765" s="89">
        <v>1429993</v>
      </c>
      <c r="J765" s="89">
        <v>1581023</v>
      </c>
      <c r="K765" s="89"/>
      <c r="L765" s="323"/>
      <c r="N765" s="80"/>
    </row>
    <row r="766" spans="1:19" ht="15" customHeight="1" x14ac:dyDescent="0.2">
      <c r="B766" s="316" t="s">
        <v>120</v>
      </c>
      <c r="C766" s="317"/>
      <c r="D766" s="318"/>
      <c r="E766" s="44">
        <v>553.9</v>
      </c>
      <c r="F766" s="44">
        <v>553.9</v>
      </c>
      <c r="G766" s="44">
        <v>553.9</v>
      </c>
      <c r="H766" s="44">
        <v>553.9</v>
      </c>
      <c r="I766" s="44">
        <v>553.9</v>
      </c>
      <c r="J766" s="44">
        <v>631.9</v>
      </c>
      <c r="K766" s="44"/>
      <c r="L766" s="322" t="s">
        <v>121</v>
      </c>
      <c r="N766" s="80"/>
    </row>
    <row r="767" spans="1:19" x14ac:dyDescent="0.2">
      <c r="B767" s="319"/>
      <c r="C767" s="320"/>
      <c r="D767" s="321"/>
      <c r="E767" s="89">
        <v>1072500</v>
      </c>
      <c r="F767" s="89">
        <v>1072500</v>
      </c>
      <c r="G767" s="89">
        <v>1072500</v>
      </c>
      <c r="H767" s="89">
        <v>1072500</v>
      </c>
      <c r="I767" s="89">
        <v>1072500</v>
      </c>
      <c r="J767" s="89">
        <v>1223529</v>
      </c>
      <c r="K767" s="89"/>
      <c r="L767" s="323"/>
      <c r="N767" s="80"/>
    </row>
    <row r="768" spans="1:19" ht="39" customHeight="1" x14ac:dyDescent="0.2">
      <c r="B768" s="316" t="s">
        <v>122</v>
      </c>
      <c r="C768" s="317"/>
      <c r="D768" s="318"/>
      <c r="E768" s="44">
        <v>12.5</v>
      </c>
      <c r="F768" s="44">
        <v>12.5</v>
      </c>
      <c r="G768" s="44">
        <v>12.5</v>
      </c>
      <c r="H768" s="44">
        <v>12.5</v>
      </c>
      <c r="I768" s="44">
        <v>12.5</v>
      </c>
      <c r="J768" s="44">
        <v>90.5</v>
      </c>
      <c r="K768" s="44"/>
      <c r="L768" s="322" t="s">
        <v>123</v>
      </c>
      <c r="N768" s="80"/>
    </row>
    <row r="769" spans="2:17" ht="39" customHeight="1" x14ac:dyDescent="0.2">
      <c r="B769" s="319"/>
      <c r="C769" s="320"/>
      <c r="D769" s="321"/>
      <c r="E769" s="89">
        <v>24203</v>
      </c>
      <c r="F769" s="89">
        <v>24203</v>
      </c>
      <c r="G769" s="89">
        <v>24203</v>
      </c>
      <c r="H769" s="89">
        <v>24203</v>
      </c>
      <c r="I769" s="89">
        <v>24203</v>
      </c>
      <c r="J769" s="89">
        <v>175232</v>
      </c>
      <c r="K769" s="89"/>
      <c r="L769" s="323"/>
      <c r="N769" s="80"/>
    </row>
    <row r="770" spans="2:17" x14ac:dyDescent="0.2">
      <c r="Q770" s="80"/>
    </row>
    <row r="771" spans="2:17" x14ac:dyDescent="0.2">
      <c r="Q771" s="80"/>
    </row>
    <row r="772" spans="2:17" x14ac:dyDescent="0.2">
      <c r="Q772" s="80"/>
    </row>
  </sheetData>
  <sheetProtection sheet="1" objects="1" scenarios="1"/>
  <mergeCells count="172">
    <mergeCell ref="R3:R4"/>
    <mergeCell ref="A540:A551"/>
    <mergeCell ref="B540:B551"/>
    <mergeCell ref="A510:A511"/>
    <mergeCell ref="B510:B511"/>
    <mergeCell ref="A512:A523"/>
    <mergeCell ref="B512:B523"/>
    <mergeCell ref="Q3:Q4"/>
    <mergeCell ref="A524:A525"/>
    <mergeCell ref="B524:B525"/>
    <mergeCell ref="A526:A537"/>
    <mergeCell ref="B526:B537"/>
    <mergeCell ref="A538:A539"/>
    <mergeCell ref="B538:B539"/>
    <mergeCell ref="A484:A495"/>
    <mergeCell ref="B484:B495"/>
    <mergeCell ref="A496:A497"/>
    <mergeCell ref="A498:A509"/>
    <mergeCell ref="B498:B509"/>
    <mergeCell ref="A468:A469"/>
    <mergeCell ref="B468:B469"/>
    <mergeCell ref="A470:A481"/>
    <mergeCell ref="B470:B481"/>
    <mergeCell ref="A482:A483"/>
    <mergeCell ref="B482:B483"/>
    <mergeCell ref="B496:B497"/>
    <mergeCell ref="A456:A467"/>
    <mergeCell ref="B456:B467"/>
    <mergeCell ref="A426:A427"/>
    <mergeCell ref="B426:B427"/>
    <mergeCell ref="A428:A439"/>
    <mergeCell ref="B428:B439"/>
    <mergeCell ref="A440:A441"/>
    <mergeCell ref="B440:B441"/>
    <mergeCell ref="A442:A453"/>
    <mergeCell ref="B442:B453"/>
    <mergeCell ref="A454:A455"/>
    <mergeCell ref="B454:B455"/>
    <mergeCell ref="A414:A425"/>
    <mergeCell ref="B414:B425"/>
    <mergeCell ref="A384:A385"/>
    <mergeCell ref="B384:B385"/>
    <mergeCell ref="A386:A397"/>
    <mergeCell ref="B386:B397"/>
    <mergeCell ref="A398:A399"/>
    <mergeCell ref="B398:B399"/>
    <mergeCell ref="A400:A411"/>
    <mergeCell ref="B400:B411"/>
    <mergeCell ref="A412:A413"/>
    <mergeCell ref="B412:B413"/>
    <mergeCell ref="B174:B175"/>
    <mergeCell ref="A176:A215"/>
    <mergeCell ref="B176:B215"/>
    <mergeCell ref="A216:A217"/>
    <mergeCell ref="B216:B217"/>
    <mergeCell ref="A218:A257"/>
    <mergeCell ref="B218:B257"/>
    <mergeCell ref="A344:A383"/>
    <mergeCell ref="B344:B383"/>
    <mergeCell ref="A302:A341"/>
    <mergeCell ref="B302:B341"/>
    <mergeCell ref="A342:A343"/>
    <mergeCell ref="B342:B343"/>
    <mergeCell ref="A260:A299"/>
    <mergeCell ref="B260:B299"/>
    <mergeCell ref="A300:A301"/>
    <mergeCell ref="B300:B301"/>
    <mergeCell ref="A650:A651"/>
    <mergeCell ref="B650:B651"/>
    <mergeCell ref="A652:A663"/>
    <mergeCell ref="B652:B663"/>
    <mergeCell ref="A622:A623"/>
    <mergeCell ref="B622:B623"/>
    <mergeCell ref="L3:L4"/>
    <mergeCell ref="C5:D5"/>
    <mergeCell ref="A6:A7"/>
    <mergeCell ref="B6:B7"/>
    <mergeCell ref="A3:B3"/>
    <mergeCell ref="C3:D4"/>
    <mergeCell ref="E3:J3"/>
    <mergeCell ref="K3:K4"/>
    <mergeCell ref="A132:A133"/>
    <mergeCell ref="B132:B133"/>
    <mergeCell ref="A8:A47"/>
    <mergeCell ref="B8:B47"/>
    <mergeCell ref="A48:A49"/>
    <mergeCell ref="B48:B49"/>
    <mergeCell ref="A50:A89"/>
    <mergeCell ref="B50:B89"/>
    <mergeCell ref="A90:A91"/>
    <mergeCell ref="B90:B91"/>
    <mergeCell ref="N1:P2"/>
    <mergeCell ref="N3:N4"/>
    <mergeCell ref="O3:O4"/>
    <mergeCell ref="A1:B1"/>
    <mergeCell ref="C1:L2"/>
    <mergeCell ref="A580:A581"/>
    <mergeCell ref="B580:B581"/>
    <mergeCell ref="A582:A593"/>
    <mergeCell ref="B582:B593"/>
    <mergeCell ref="A566:A567"/>
    <mergeCell ref="B566:B567"/>
    <mergeCell ref="A568:A579"/>
    <mergeCell ref="B568:B579"/>
    <mergeCell ref="A552:A553"/>
    <mergeCell ref="B552:B553"/>
    <mergeCell ref="A554:A565"/>
    <mergeCell ref="B554:B565"/>
    <mergeCell ref="A92:A131"/>
    <mergeCell ref="B92:B131"/>
    <mergeCell ref="A258:A259"/>
    <mergeCell ref="B258:B259"/>
    <mergeCell ref="A134:A173"/>
    <mergeCell ref="B134:B173"/>
    <mergeCell ref="A174:A175"/>
    <mergeCell ref="A638:A649"/>
    <mergeCell ref="B638:B649"/>
    <mergeCell ref="A596:A607"/>
    <mergeCell ref="B596:B607"/>
    <mergeCell ref="A608:A609"/>
    <mergeCell ref="B608:B609"/>
    <mergeCell ref="A610:A621"/>
    <mergeCell ref="B610:B621"/>
    <mergeCell ref="A594:A595"/>
    <mergeCell ref="B594:B595"/>
    <mergeCell ref="A624:A635"/>
    <mergeCell ref="B624:B635"/>
    <mergeCell ref="A636:A637"/>
    <mergeCell ref="B636:B637"/>
    <mergeCell ref="A664:A665"/>
    <mergeCell ref="B664:B665"/>
    <mergeCell ref="A666:A677"/>
    <mergeCell ref="B666:B677"/>
    <mergeCell ref="A678:A679"/>
    <mergeCell ref="B678:B679"/>
    <mergeCell ref="A680:A689"/>
    <mergeCell ref="B680:B689"/>
    <mergeCell ref="A690:A691"/>
    <mergeCell ref="B690:B691"/>
    <mergeCell ref="A692:A701"/>
    <mergeCell ref="B692:B701"/>
    <mergeCell ref="A702:A703"/>
    <mergeCell ref="B702:B703"/>
    <mergeCell ref="A704:A713"/>
    <mergeCell ref="B704:B713"/>
    <mergeCell ref="A714:A715"/>
    <mergeCell ref="B714:B715"/>
    <mergeCell ref="A716:A725"/>
    <mergeCell ref="B716:B725"/>
    <mergeCell ref="L764:L765"/>
    <mergeCell ref="B766:D767"/>
    <mergeCell ref="L766:L767"/>
    <mergeCell ref="B768:D769"/>
    <mergeCell ref="L768:L769"/>
    <mergeCell ref="B754:L754"/>
    <mergeCell ref="B755:D755"/>
    <mergeCell ref="B756:D757"/>
    <mergeCell ref="L756:L757"/>
    <mergeCell ref="L758:L759"/>
    <mergeCell ref="B760:D761"/>
    <mergeCell ref="L760:L761"/>
    <mergeCell ref="B762:D763"/>
    <mergeCell ref="L762:L763"/>
    <mergeCell ref="A726:A727"/>
    <mergeCell ref="B726:B727"/>
    <mergeCell ref="A728:A737"/>
    <mergeCell ref="B728:B737"/>
    <mergeCell ref="A738:A739"/>
    <mergeCell ref="B738:B739"/>
    <mergeCell ref="A740:A749"/>
    <mergeCell ref="B740:B749"/>
    <mergeCell ref="B764:D765"/>
  </mergeCells>
  <phoneticPr fontId="2" type="noConversion"/>
  <conditionalFormatting sqref="E6:K663 L7:Q7 L9:Q9 L11:Q11 L13:Q13 L15:Q15 L17:Q17 L19:Q19 L21:Q21 L23:Q23 L25:Q25 L27:Q27 L29:Q29 L31:Q31 L33:Q33 L35:Q35 L37:Q37 L39:Q39 L41:Q41 L43:Q43 L45:Q45 L47:Q47 L49:Q49 L51:Q51 L53:Q53 L55:Q55 L57:Q57 L59:Q59 L61:Q61 L63:Q63 L65:Q65 L67:Q67 L69:Q69 L71:Q71 L73:Q73 L75:Q75 L77:Q77 L79:Q79 L81:Q81 L83:Q83 L85:Q85 L87:Q87 L89:Q89 L91:Q91 L93:Q93 L95:Q95 L97:Q97 L99:Q99 L101:Q101 L103:Q103 L105:Q105 L107:Q107 L109:Q109 L111:Q111 L113:Q113 L115:Q115 L117:Q117 L119:Q119 L121:Q121 L123:Q123 L125:Q125 L127:Q127 L129:Q129 L131:Q131 L133:Q133 L135:Q135 L137:Q137 L139:Q139 L141:Q141 L143:Q143 L145:Q145 L147:Q147 L149:Q149 L151:Q151 L153:Q153 L155:Q155 L157:Q157 L159:Q159 L161:Q161 L163:Q163 L165:Q165 L167:Q167 L169:Q169 L171:Q171 L173:Q173 L175:Q175 L177:Q177 L179:Q179 L181:Q181 L183:Q183 L185:Q185 L187:Q187 L189:Q189 L191:Q191 L193:Q193 L195:Q195 L197:Q197 L199:Q199 L201:Q201 L203:Q203 L205:Q205 L207:Q207 L209:Q209 L211:Q211 L213:Q213 L215:Q215 L217:Q217 L219:Q219 L221:Q221 L223:Q223 L225:Q225 L227:Q227 L229:Q229 L231:Q231 L233:Q233 L235:Q235 L237:Q237 L239:Q239 L241:Q241 L243:Q243 L245:Q245 L247:Q247 L249:Q249 L251:Q251 L253:Q253 L255:Q255 L257:Q257 L259:Q259 L261:Q261 L263:Q263 L265:Q265 L267:Q267 L269:Q269 L271:Q271 L273:Q273 L275:Q275 L277:Q277 L279:Q279 L281:Q281 L283:Q283 L285:Q285 L287:Q287 L289:Q289 L291:Q291 L293:Q293 L295:Q295 L297:Q297 L299:Q299 L301:Q301 L303:Q303 L305:Q305 L307:Q307 L309:Q309 L311:Q311 L313:Q313 L315:Q315 L317:Q317 L319:Q319 L321:Q321 L323:Q323 L325:Q325 L327:Q327 L329:Q329 L331:Q331 L333:Q333 L335:Q335 L337:Q337 L339:Q339 L341:Q341 L343:Q343 L345:Q345 L347:Q347 L349:Q349 L351:Q351 L353:Q353 L355:Q355 L357:Q357 L359:Q359 L361:Q361 L363:Q363 L365:Q365 L367:Q367 L369:Q369 L371:Q371 L373:Q373 L375:Q375 L377:Q377 L379:Q379 L381:Q381 L383:Q383 L385:Q385 L387:Q387 L389:Q389 L391:Q391 L393:Q393 L395:Q395 L397:Q397 L399:Q399 L401:Q401 L403:Q403 L405:Q405 L407:Q407 L409:Q409 L411:Q411 L413:Q413 L415:Q415 L417:Q417 L419:Q419 L421:Q421 L423:Q423 L425:Q425 L427:Q427 L429:Q429 L431:Q431 L433:Q433 L435:Q435 L437:Q437 L439:Q439 L441:Q441 L443:Q443 L445:Q445 L447:Q447 L449:Q449 L451:Q451 L453:Q453 L455:Q455 L457:Q457 L459:Q459 L461:Q461 L463:Q463 L465:Q465 L467:Q467 L469:Q469 L471:Q471 L473:Q473 L475:Q475 L477:Q477 L479:Q479 L481:Q481 L483:Q483 L485:Q485 L487:Q487 L489:Q489 L491:Q491 L493:Q493 L495:Q495 L497:Q497 L499:Q499 L501:Q501 L503:Q503 L505:Q505 L507:Q507 L509:Q509 L511:Q511 L513:Q513 L515:Q515 L517:Q517 L519:Q519 L521:Q521 L523:Q523 L525:Q525 L527:Q527 L529:Q529 L531:Q531 L533:Q533 L535:Q535 L537:Q537 L539:Q539 L541:Q541 L543:Q543 L545:Q545 L547:Q547 L549:Q549 L551:Q663">
    <cfRule type="cellIs" dxfId="394" priority="450" stopIfTrue="1" operator="equal">
      <formula>0</formula>
    </cfRule>
  </conditionalFormatting>
  <conditionalFormatting sqref="L6:Q6 L8:Q8 L10:Q10 L12:Q12 L14:Q14 L16:Q16 L18:Q18 L20:Q20 L22:Q22 L24:Q24 L26:Q26 L28:Q28 L30:Q30 L32:Q32 L34:Q34 L36:Q36 L38:Q38 L40:Q40 L42:Q42 L44:Q44 L46:Q46 L48:Q48 L50:Q50 L52:Q52 L54:Q54 L56:Q56 L58:Q58 L60:Q60 L62:Q62 L64:Q64 L66:Q66 L68:Q68 L70:Q70 L72:Q72 L74:Q74 L76:Q76 L78:Q78 L80:Q80 L82:Q82 L84:Q84 L86:Q86 L88:Q88 L90:Q90 L92:Q92 L94:Q94 L96:Q96 L98:Q98 L100:Q100 L102:Q102 L104:Q104 L106:Q106 L108:Q108 L110:Q110 L112:Q112 L114:Q114 L116:Q116 L118:Q118 L120:Q120 L122:Q122 L124:Q124 L126:Q126 L128:Q128 L130:Q130 L132:Q132 L134:Q134 L136:Q136 L138:Q138 L140:Q140 L142:Q142 L144:Q144 L146:Q146 L148:Q148 L150:Q150 L152:Q152 L154:Q154 L156:Q156 L158:Q158 L160:Q160 L162:Q162 L164:Q164 L166:Q166 L168:Q168 L170:Q170 L172:Q172 L174:Q174 L176:Q176 L178:Q178 L180:Q180 L182:Q182 L184:Q184 L186:Q186 L188:Q188 L190:Q190 L192:Q192 L194:Q194 L196:Q196 L198:Q198 L200:Q200 L202:Q202 L204:Q204 L206:Q206 L208:Q208 L210:Q210 L212:Q212 L214:Q214 L216:Q216 L218:Q218 L220:Q220 L222:Q222 L224:Q224 L226:Q226 L228:Q228 L230:Q230 L232:Q232 L234:Q234 L236:Q236 L238:Q238 L240:Q240 L242:Q242 L244:Q244 L246:Q246 L248:Q248 L250:Q250 L252:Q252 L254:Q254 L256:Q256 L258:Q258 L260:Q260 L262:Q262 L264:Q264 L266:Q266 L268:Q268 L270:Q270 L272:Q272 L274:Q274 L276:Q276 L278:Q278 L280:Q280 L282:Q282 L284:Q284 L286:Q286 L288:Q288 L290:Q290 L292:Q292 L294:Q294 L296:Q296 L298:Q298 L300:Q300 L302:Q302 L304:Q304 L306:Q306 L308:Q308 L310:Q310 L312:Q312 L314:Q314 L316:Q316 L318:Q318 L320:Q320 L322:Q322 L324:Q324 L326:Q326 L328:Q328 L330:Q330 L332:Q332 L334:Q334 L336:Q336 L338:Q338 L340:Q340 L342:Q342 L344:Q344 L346:Q346 L348:Q348 L350:Q350 L352:Q352 L354:Q354 L356:Q356 L358:Q358 L360:Q360 L362:Q362 L364:Q364 L366:Q366 L368:Q368 L370:Q370 L372:Q372 L374:Q374 L376:Q376 L378:Q378 L380:Q380 L382:Q382 L384:Q384 L386:Q386 L388:Q388 L390:Q390 L392:Q392 L394:Q394 L396:Q396 L398:Q398 L400:Q400 L402:Q402 L404:Q404 L406:Q406 L408:Q408 L410:Q410 L412:Q412 L414:Q414 L416:Q416 L418:Q418 L420:Q420 L422:Q422 L424:Q424 L426:Q426 L428:Q428 L430:Q430 L432:Q432 L434:Q434 L436:Q436 L438:Q438 L440:Q440 L442:Q442 L444:Q444 L446:Q446 L448:Q448 L450:Q450 L452:Q452 L454:Q454 L456:Q456 L458:Q458 L460:Q460 L462:Q462 L464:Q464 L466:Q466 L468:Q468 L470:Q470 L472:Q472 L474:Q474 L476:Q476 L478:Q478 L480:Q480 L482:Q482 L484:Q484 L486:Q486 L488:Q488 L490:Q490 L492:Q492 L494:Q494 L496:Q496 L498:Q498 L500:Q500 L502:Q502 L504:Q504 L506:Q506 L508:Q508 L510:Q510 L512:Q512 L514:Q514 L516:Q516 L518:Q518 L520:Q520 L522:Q522 L524:Q524 L526:Q526 L528:Q528 L530:Q530 L532:Q532 L534:Q534 L536:Q536 L538:Q538 L540:Q540 L542:Q542 L544:Q544 L546:Q546 L548:Q548 L550:Q550">
    <cfRule type="cellIs" dxfId="393" priority="451"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663">
    <cfRule type="cellIs" dxfId="392" priority="449"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cfRule type="cellIs" dxfId="391" priority="448"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663">
    <cfRule type="cellIs" dxfId="390" priority="447"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cfRule type="cellIs" dxfId="389" priority="446"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663">
    <cfRule type="cellIs" dxfId="388" priority="445"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cfRule type="cellIs" dxfId="387" priority="444"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86" priority="443"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85" priority="442"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84" priority="441"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83" priority="440"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82" priority="439"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81" priority="438"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80" priority="437"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79" priority="436"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663">
    <cfRule type="cellIs" dxfId="378" priority="435"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cfRule type="cellIs" dxfId="377" priority="434"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76" priority="433"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75" priority="432"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74" priority="431"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73" priority="430"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72" priority="429"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71" priority="428"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70" priority="427"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69" priority="426"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663">
    <cfRule type="cellIs" dxfId="368" priority="425"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cfRule type="cellIs" dxfId="367" priority="424"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663">
    <cfRule type="cellIs" dxfId="366" priority="423"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cfRule type="cellIs" dxfId="365" priority="422"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64" priority="421"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63" priority="420"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62" priority="419"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61" priority="418"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60" priority="417"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59" priority="416"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58" priority="415"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57" priority="414"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663">
    <cfRule type="cellIs" dxfId="356" priority="413"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cfRule type="cellIs" dxfId="355" priority="412"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54" priority="411"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53" priority="410"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52" priority="409"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51" priority="408"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50" priority="407"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49" priority="406"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48" priority="405"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47" priority="404" stopIfTrue="1" operator="equal">
      <formula>0</formula>
    </cfRule>
  </conditionalFormatting>
  <conditionalFormatting sqref="E6:K663 L7:Q7 L9:Q9 L11:Q11 L13:Q13 L15:Q15 L17:Q17 L19:Q19 L21:Q21 L23:Q23 L25:Q25 L27:Q27 L29:Q29 L31:Q31 L33:Q33 L35:Q35 L37:Q37 L39:Q39 L41:Q41 L43:Q43 L45:Q45 L47:Q47 L49:Q49 L51:Q51 L53:Q53 L55:Q55 L57:Q57 L59:Q59 L61:Q61 L63:Q63 L65:Q65 L67:Q67 L69:Q69 L71:Q71 L73:Q73 L75:Q75 L77:Q77 L79:Q79 L81:Q81 L83:Q83 L85:Q85 L87:Q87 L89:Q89 L91:Q91 L93:Q93 L95:Q95 L97:Q97 L99:Q99 L101:Q101 L103:Q103 L105:Q105 L107:Q107 L109:Q109 L111:Q111 L113:Q113 L115:Q115 L117:Q117 L119:Q119 L121:Q121 L123:Q123 L125:Q125 L127:Q127 L129:Q129 L131:Q131 L133:Q133 L135:Q135 L137:Q137 L139:Q139 L141:Q141 L143:Q143 L145:Q145 L147:Q147 L149:Q149 L151:Q151 L153:Q153 L155:Q155 L157:Q157 L159:Q159 L161:Q161 L163:Q163 L165:Q165 L167:Q167 L169:Q169 L171:Q171 L173:Q173 L175:Q175 L177:Q177 L179:Q179 L181:Q181 L183:Q183 L185:Q185 L187:Q187 L189:Q189 L191:Q191 L193:Q193 L195:Q195 L197:Q197 L199:Q199 L201:Q201 L203:Q203 L205:Q205 L207:Q207 L209:Q209 L211:Q211 L213:Q213 L215:Q215 L217:Q217 L219:Q219 L221:Q221 L223:Q223 L225:Q225 L227:Q227 L229:Q229 L231:Q231 L233:Q233 L235:Q235 L237:Q237 L239:Q239 L241:Q241 L243:Q243 L245:Q245 L247:Q247 L249:Q249 L251:Q251 L253:Q253 L255:Q255 L257:Q257 L259:Q259 L261:Q261 L263:Q263 L265:Q265 L267:Q267 L269:Q269 L271:Q271 L273:Q273 L275:Q275 L277:Q277 L279:Q279 L281:Q281 L283:Q283 L285:Q285 L287:Q287 L289:Q289 L291:Q291 L293:Q293 L295:Q295 L297:Q297 L299:Q299 L301:Q301 L303:Q303 L305:Q305 L307:Q307 L309:Q309 L311:Q311 L313:Q313 L315:Q315 L317:Q317 L319:Q319 L321:Q321 L323:Q323 L325:Q325 L327:Q327 L329:Q329 L331:Q331 L333:Q333 L335:Q335 L337:Q337 L339:Q339 L341:Q341 L343:Q343 L345:Q345 L347:Q347 L349:Q349 L351:Q351 L353:Q353 L355:Q355 L357:Q357 L359:Q359 L361:Q361 L363:Q363 L365:Q365 L367:Q367 L369:Q369 L371:Q371 L373:Q373 L375:Q375 L377:Q377 L379:Q379 L381:Q381 L383:Q383 L385:Q385 L387:Q387 L389:Q389 L391:Q391 L393:Q393 L395:Q395 L397:Q397 L399:Q399 L401:Q401 L403:Q403 L405:Q405 L407:Q407 L409:Q409 L411:Q411 L413:Q413 L415:Q415 L417:Q417 L419:Q419 L421:Q421 L423:Q423 L425:Q425 L427:Q427 L429:Q429 L431:Q431 L433:Q433 L435:Q435 L437:Q437 L439:Q439 L441:Q441 L443:Q443 L445:Q445 L447:Q447 L449:Q449 L451:Q451 L453:Q453 L455:Q455 L457:Q457 L459:Q459 L461:Q461 L463:Q463 L465:Q465 L467:Q467 L469:Q469 L471:Q471 L473:Q473 L475:Q475 L477:Q477 L479:Q479 L481:Q481 L483:Q483 L485:Q485 L487:Q487 L489:Q489 L491:Q491 L493:Q493 L495:Q495 L497:Q497 L499:Q499 L501:Q501 L503:Q503 L505:Q505 L507:Q507 L509:Q509 L511:Q511 L513:Q513 L515:Q515 L517:Q517 L519:Q519 L521:Q521 L523:Q523 L525:Q525 L527:Q527 L529:Q529 L531:Q531 L533:Q533 L535:Q535 L537:Q537 L539:Q539 L541:Q541 L543:Q543 L545:Q545 L547:Q547 L549:Q549 L551:Q663">
    <cfRule type="cellIs" dxfId="346" priority="403" stopIfTrue="1" operator="equal">
      <formula>0</formula>
    </cfRule>
  </conditionalFormatting>
  <conditionalFormatting sqref="L6:Q6 L8:Q8 L10:Q10 L12:Q12 L14:Q14 L16:Q16 L18:Q18 L20:Q20 L22:Q22 L24:Q24 L26:Q26 L28:Q28 L30:Q30 L32:Q32 L34:Q34 L36:Q36 L38:Q38 L40:Q40 L42:Q42 L44:Q44 L46:Q46 L48:Q48 L50:Q50 L52:Q52 L54:Q54 L56:Q56 L58:Q58 L60:Q60 L62:Q62 L64:Q64 L66:Q66 L68:Q68 L70:Q70 L72:Q72 L74:Q74 L76:Q76 L78:Q78 L80:Q80 L82:Q82 L84:Q84 L86:Q86 L88:Q88 L90:Q90 L92:Q92 L94:Q94 L96:Q96 L98:Q98 L100:Q100 L102:Q102 L104:Q104 L106:Q106 L108:Q108 L110:Q110 L112:Q112 L114:Q114 L116:Q116 L118:Q118 L120:Q120 L122:Q122 L124:Q124 L126:Q126 L128:Q128 L130:Q130 L132:Q132 L134:Q134 L136:Q136 L138:Q138 L140:Q140 L142:Q142 L144:Q144 L146:Q146 L148:Q148 L150:Q150 L152:Q152 L154:Q154 L156:Q156 L158:Q158 L160:Q160 L162:Q162 L164:Q164 L166:Q166 L168:Q168 L170:Q170 L172:Q172 L174:Q174 L176:Q176 L178:Q178 L180:Q180 L182:Q182 L184:Q184 L186:Q186 L188:Q188 L190:Q190 L192:Q192 L194:Q194 L196:Q196 L198:Q198 L200:Q200 L202:Q202 L204:Q204 L206:Q206 L208:Q208 L210:Q210 L212:Q212 L214:Q214 L216:Q216 L218:Q218 L220:Q220 L222:Q222 L224:Q224 L226:Q226 L228:Q228 L230:Q230 L232:Q232 L234:Q234 L236:Q236 L238:Q238 L240:Q240 L242:Q242 L244:Q244 L246:Q246 L248:Q248 L250:Q250 L252:Q252 L254:Q254 L256:Q256 L258:Q258 L260:Q260 L262:Q262 L264:Q264 L266:Q266 L268:Q268 L270:Q270 L272:Q272 L274:Q274 L276:Q276 L278:Q278 L280:Q280 L282:Q282 L284:Q284 L286:Q286 L288:Q288 L290:Q290 L292:Q292 L294:Q294 L296:Q296 L298:Q298 L300:Q300 L302:Q302 L304:Q304 L306:Q306 L308:Q308 L310:Q310 L312:Q312 L314:Q314 L316:Q316 L318:Q318 L320:Q320 L322:Q322 L324:Q324 L326:Q326 L328:Q328 L330:Q330 L332:Q332 L334:Q334 L336:Q336 L338:Q338 L340:Q340 L342:Q342 L344:Q344 L346:Q346 L348:Q348 L350:Q350 L352:Q352 L354:Q354 L356:Q356 L358:Q358 L360:Q360 L362:Q362 L364:Q364 L366:Q366 L368:Q368 L370:Q370 L372:Q372 L374:Q374 L376:Q376 L378:Q378 L380:Q380 L382:Q382 L384:Q384 L386:Q386 L388:Q388 L390:Q390 L392:Q392 L394:Q394 L396:Q396 L398:Q398 L400:Q400 L402:Q402 L404:Q404 L406:Q406 L408:Q408 L410:Q410 L412:Q412 L414:Q414 L416:Q416 L418:Q418 L420:Q420 L422:Q422 L424:Q424 L426:Q426 L428:Q428 L430:Q430 L432:Q432 L434:Q434 L436:Q436 L438:Q438 L440:Q440 L442:Q442 L444:Q444 L446:Q446 L448:Q448 L450:Q450 L452:Q452 L454:Q454 L456:Q456 L458:Q458 L460:Q460 L462:Q462 L464:Q464 L466:Q466 L468:Q468 L470:Q470 L472:Q472 L474:Q474 L476:Q476 L478:Q478 L480:Q480 L482:Q482 L484:Q484 L486:Q486 L488:Q488 L490:Q490 L492:Q492 L494:Q494 L496:Q496 L498:Q498 L500:Q500 L502:Q502 L504:Q504 L506:Q506 L508:Q508 L510:Q510 L512:Q512 L514:Q514 L516:Q516 L518:Q518 L520:Q520 L522:Q522 L524:Q524 L526:Q526 L528:Q528 L530:Q530 L532:Q532 L534:Q534 L536:Q536 L538:Q538 L540:Q540 L542:Q542 L544:Q544 L546:Q546 L548:Q548 L550:Q550">
    <cfRule type="cellIs" dxfId="345" priority="402"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663">
    <cfRule type="cellIs" dxfId="344" priority="401"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cfRule type="cellIs" dxfId="343" priority="400"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663">
    <cfRule type="cellIs" dxfId="342" priority="399"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cfRule type="cellIs" dxfId="341" priority="398"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40" priority="397"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39" priority="396"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38" priority="395"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37" priority="394"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36" priority="393"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35" priority="392"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34" priority="391"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33" priority="390"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663">
    <cfRule type="cellIs" dxfId="332" priority="389"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cfRule type="cellIs" dxfId="331" priority="388"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30" priority="387"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29" priority="386"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28" priority="385"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27" priority="384"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26" priority="383"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25" priority="382"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24" priority="381"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23" priority="380" stopIfTrue="1" operator="equal">
      <formula>0</formula>
    </cfRule>
  </conditionalFormatting>
  <conditionalFormatting sqref="E6:K663 L7:Q7 L9:Q9 L11:Q11 L13:Q13 L15:Q15 L17:Q17 L19:Q19 L21:Q21 L23:Q23 L25:Q25 L27:Q27 L29:Q29 L31:Q31 L33:Q33 L35:Q35 L37:Q37 L39:Q39 L41:Q41 L43:Q43 L45:Q45 L47:Q47 L49:Q49 L51:Q51 L53:Q53 L55:Q55 L57:Q57 L59:Q59 L61:Q61 L63:Q63 L65:Q65 L67:Q67 L69:Q69 L71:Q71 L73:Q73 L75:Q75 L77:Q77 L79:Q79 L81:Q81 L83:Q83 L85:Q85 L87:Q87 L89:Q89 L91:Q91 L93:Q93 L95:Q95 L97:Q97 L99:Q99 L101:Q101 L103:Q103 L105:Q105 L107:Q107 L109:Q109 L111:Q111 L113:Q113 L115:Q115 L117:Q117 L119:Q119 L121:Q121 L123:Q123 L125:Q125 L127:Q127 L129:Q129 L131:Q131 L133:Q133 L135:Q135 L137:Q137 L139:Q139 L141:Q141 L143:Q143 L145:Q145 L147:Q147 L149:Q149 L151:Q151 L153:Q153 L155:Q155 L157:Q157 L159:Q159 L161:Q161 L163:Q163 L165:Q165 L167:Q167 L169:Q169 L171:Q171 L173:Q173 L175:Q175 L177:Q177 L179:Q179 L181:Q181 L183:Q183 L185:Q185 L187:Q187 L189:Q189 L191:Q191 L193:Q193 L195:Q195 L197:Q197 L199:Q199 L201:Q201 L203:Q203 L205:Q205 L207:Q207 L209:Q209 L211:Q211 L213:Q213 L215:Q215 L217:Q217 L219:Q219 L221:Q221 L223:Q223 L225:Q225 L227:Q227 L229:Q229 L231:Q231 L233:Q233 L235:Q235 L237:Q237 L239:Q239 L241:Q241 L243:Q243 L245:Q245 L247:Q247 L249:Q249 L251:Q251 L253:Q253 L255:Q255 L257:Q257 L259:Q259 L261:Q261 L263:Q263 L265:Q265 L267:Q267 L269:Q269 L271:Q271 L273:Q273 L275:Q275 L277:Q277 L279:Q279 L281:Q281 L283:Q283 L285:Q285 L287:Q287 L289:Q289 L291:Q291 L293:Q293 L295:Q295 L297:Q297 L299:Q299 L301:Q301 L303:Q303 L305:Q305 L307:Q307 L309:Q309 L311:Q311 L313:Q313 L315:Q315 L317:Q317 L319:Q319 L321:Q321 L323:Q323 L325:Q325 L327:Q327 L329:Q329 L331:Q331 L333:Q333 L335:Q335 L337:Q337 L339:Q339 L341:Q341 L343:Q343 L345:Q345 L347:Q347 L349:Q349 L351:Q351 L353:Q353 L355:Q355 L357:Q357 L359:Q359 L361:Q361 L363:Q363 L365:Q365 L367:Q367 L369:Q369 L371:Q371 L373:Q373 L375:Q375 L377:Q377 L379:Q379 L381:Q381 L383:Q383 L385:Q385 L387:Q387 L389:Q389 L391:Q391 L393:Q393 L395:Q395 L397:Q397 L399:Q399 L401:Q401 L403:Q403 L405:Q405 L407:Q407 L409:Q409 L411:Q411 L413:Q413 L415:Q415 L417:Q417 L419:Q419 L421:Q421 L423:Q423 L425:Q425 L427:Q427 L429:Q429 L431:Q431 L433:Q433 L435:Q435 L437:Q437 L439:Q439 L441:Q441 L443:Q443 L445:Q445 L447:Q447 L449:Q449 L451:Q451 L453:Q453 L455:Q455 L457:Q457 L459:Q459 L461:Q461 L463:Q463 L465:Q465 L467:Q467 L469:Q469 L471:Q471 L473:Q473 L475:Q475 L477:Q477 L479:Q479 L481:Q481 L483:Q483 L485:Q485 L487:Q487 L489:Q489 L491:Q491 L493:Q493 L495:Q495 L497:Q497 L499:Q499 L501:Q501 L503:Q503 L505:Q505 L507:Q507 L509:Q509 L511:Q511 L513:Q513 L515:Q515 L517:Q517 L519:Q519 L521:Q521 L523:Q523 L525:Q525 L527:Q527 L529:Q529 L531:Q531 L533:Q533 L535:Q535 L537:Q537 L539:Q539 L541:Q541 L543:Q543 L545:Q545 L547:Q547 L549:Q549 L551:Q663">
    <cfRule type="cellIs" dxfId="322" priority="379" stopIfTrue="1" operator="equal">
      <formula>0</formula>
    </cfRule>
  </conditionalFormatting>
  <conditionalFormatting sqref="L6:Q6 L8:Q8 L10:Q10 L12:Q12 L14:Q14 L16:Q16 L18:Q18 L20:Q20 L22:Q22 L24:Q24 L26:Q26 L28:Q28 L30:Q30 L32:Q32 L34:Q34 L36:Q36 L38:Q38 L40:Q40 L42:Q42 L44:Q44 L46:Q46 L48:Q48 L50:Q50 L52:Q52 L54:Q54 L56:Q56 L58:Q58 L60:Q60 L62:Q62 L64:Q64 L66:Q66 L68:Q68 L70:Q70 L72:Q72 L74:Q74 L76:Q76 L78:Q78 L80:Q80 L82:Q82 L84:Q84 L86:Q86 L88:Q88 L90:Q90 L92:Q92 L94:Q94 L96:Q96 L98:Q98 L100:Q100 L102:Q102 L104:Q104 L106:Q106 L108:Q108 L110:Q110 L112:Q112 L114:Q114 L116:Q116 L118:Q118 L120:Q120 L122:Q122 L124:Q124 L126:Q126 L128:Q128 L130:Q130 L132:Q132 L134:Q134 L136:Q136 L138:Q138 L140:Q140 L142:Q142 L144:Q144 L146:Q146 L148:Q148 L150:Q150 L152:Q152 L154:Q154 L156:Q156 L158:Q158 L160:Q160 L162:Q162 L164:Q164 L166:Q166 L168:Q168 L170:Q170 L172:Q172 L174:Q174 L176:Q176 L178:Q178 L180:Q180 L182:Q182 L184:Q184 L186:Q186 L188:Q188 L190:Q190 L192:Q192 L194:Q194 L196:Q196 L198:Q198 L200:Q200 L202:Q202 L204:Q204 L206:Q206 L208:Q208 L210:Q210 L212:Q212 L214:Q214 L216:Q216 L218:Q218 L220:Q220 L222:Q222 L224:Q224 L226:Q226 L228:Q228 L230:Q230 L232:Q232 L234:Q234 L236:Q236 L238:Q238 L240:Q240 L242:Q242 L244:Q244 L246:Q246 L248:Q248 L250:Q250 L252:Q252 L254:Q254 L256:Q256 L258:Q258 L260:Q260 L262:Q262 L264:Q264 L266:Q266 L268:Q268 L270:Q270 L272:Q272 L274:Q274 L276:Q276 L278:Q278 L280:Q280 L282:Q282 L284:Q284 L286:Q286 L288:Q288 L290:Q290 L292:Q292 L294:Q294 L296:Q296 L298:Q298 L300:Q300 L302:Q302 L304:Q304 L306:Q306 L308:Q308 L310:Q310 L312:Q312 L314:Q314 L316:Q316 L318:Q318 L320:Q320 L322:Q322 L324:Q324 L326:Q326 L328:Q328 L330:Q330 L332:Q332 L334:Q334 L336:Q336 L338:Q338 L340:Q340 L342:Q342 L344:Q344 L346:Q346 L348:Q348 L350:Q350 L352:Q352 L354:Q354 L356:Q356 L358:Q358 L360:Q360 L362:Q362 L364:Q364 L366:Q366 L368:Q368 L370:Q370 L372:Q372 L374:Q374 L376:Q376 L378:Q378 L380:Q380 L382:Q382 L384:Q384 L386:Q386 L388:Q388 L390:Q390 L392:Q392 L394:Q394 L396:Q396 L398:Q398 L400:Q400 L402:Q402 L404:Q404 L406:Q406 L408:Q408 L410:Q410 L412:Q412 L414:Q414 L416:Q416 L418:Q418 L420:Q420 L422:Q422 L424:Q424 L426:Q426 L428:Q428 L430:Q430 L432:Q432 L434:Q434 L436:Q436 L438:Q438 L440:Q440 L442:Q442 L444:Q444 L446:Q446 L448:Q448 L450:Q450 L452:Q452 L454:Q454 L456:Q456 L458:Q458 L460:Q460 L462:Q462 L464:Q464 L466:Q466 L468:Q468 L470:Q470 L472:Q472 L474:Q474 L476:Q476 L478:Q478 L480:Q480 L482:Q482 L484:Q484 L486:Q486 L488:Q488 L490:Q490 L492:Q492 L494:Q494 L496:Q496 L498:Q498 L500:Q500 L502:Q502 L504:Q504 L506:Q506 L508:Q508 L510:Q510 L512:Q512 L514:Q514 L516:Q516 L518:Q518 L520:Q520 L522:Q522 L524:Q524 L526:Q526 L528:Q528 L530:Q530 L532:Q532 L534:Q534 L536:Q536 L538:Q538 L540:Q540 L542:Q542 L544:Q544 L546:Q546 L548:Q548 L550:Q550">
    <cfRule type="cellIs" dxfId="321" priority="378"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663">
    <cfRule type="cellIs" dxfId="320" priority="377"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cfRule type="cellIs" dxfId="319" priority="376"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18" priority="375"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17" priority="374"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16" priority="373"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15" priority="372"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14" priority="371"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13" priority="370"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12" priority="369"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11" priority="368" stopIfTrue="1" operator="equal">
      <formula>0</formula>
    </cfRule>
  </conditionalFormatting>
  <conditionalFormatting sqref="E6:K663 L7:Q7 L9:Q9 L11:Q11 L13:Q13 L15:Q15 L17:Q17 L19:Q19 L21:Q21 L23:Q23 L25:Q25 L27:Q27 L29:Q29 L31:Q31 L33:Q33 L35:Q35 L37:Q37 L39:Q39 L41:Q41 L43:Q43 L45:Q45 L47:Q47 L49:Q49 L51:Q51 L53:Q53 L55:Q55 L57:Q57 L59:Q59 L61:Q61 L63:Q63 L65:Q65 L67:Q67 L69:Q69 L71:Q71 L73:Q73 L75:Q75 L77:Q77 L79:Q79 L81:Q81 L83:Q83 L85:Q85 L87:Q87 L89:Q89 L91:Q91 L93:Q93 L95:Q95 L97:Q97 L99:Q99 L101:Q101 L103:Q103 L105:Q105 L107:Q107 L109:Q109 L111:Q111 L113:Q113 L115:Q115 L117:Q117 L119:Q119 L121:Q121 L123:Q123 L125:Q125 L127:Q127 L129:Q129 L131:Q131 L133:Q133 L135:Q135 L137:Q137 L139:Q139 L141:Q141 L143:Q143 L145:Q145 L147:Q147 L149:Q149 L151:Q151 L153:Q153 L155:Q155 L157:Q157 L159:Q159 L161:Q161 L163:Q163 L165:Q165 L167:Q167 L169:Q169 L171:Q171 L173:Q173 L175:Q175 L177:Q177 L179:Q179 L181:Q181 L183:Q183 L185:Q185 L187:Q187 L189:Q189 L191:Q191 L193:Q193 L195:Q195 L197:Q197 L199:Q199 L201:Q201 L203:Q203 L205:Q205 L207:Q207 L209:Q209 L211:Q211 L213:Q213 L215:Q215 L217:Q217 L219:Q219 L221:Q221 L223:Q223 L225:Q225 L227:Q227 L229:Q229 L231:Q231 L233:Q233 L235:Q235 L237:Q237 L239:Q239 L241:Q241 L243:Q243 L245:Q245 L247:Q247 L249:Q249 L251:Q251 L253:Q253 L255:Q255 L257:Q257 L259:Q259 L261:Q261 L263:Q263 L265:Q265 L267:Q267 L269:Q269 L271:Q271 L273:Q273 L275:Q275 L277:Q277 L279:Q279 L281:Q281 L283:Q283 L285:Q285 L287:Q287 L289:Q289 L291:Q291 L293:Q293 L295:Q295 L297:Q297 L299:Q299 L301:Q301 L303:Q303 L305:Q305 L307:Q307 L309:Q309 L311:Q311 L313:Q313 L315:Q315 L317:Q317 L319:Q319 L321:Q321 L323:Q323 L325:Q325 L327:Q327 L329:Q329 L331:Q331 L333:Q333 L335:Q335 L337:Q337 L339:Q339 L341:Q341 L343:Q343 L345:Q345 L347:Q347 L349:Q349 L351:Q351 L353:Q353 L355:Q355 L357:Q357 L359:Q359 L361:Q361 L363:Q363 L365:Q365 L367:Q367 L369:Q369 L371:Q371 L373:Q373 L375:Q375 L377:Q377 L379:Q379 L381:Q381 L383:Q383 L385:Q385 L387:Q387 L389:Q389 L391:Q391 L393:Q393 L395:Q395 L397:Q397 L399:Q399 L401:Q401 L403:Q403 L405:Q405 L407:Q407 L409:Q409 L411:Q411 L413:Q413 L415:Q415 L417:Q417 L419:Q419 L421:Q421 L423:Q423 L425:Q425 L427:Q427 L429:Q429 L431:Q431 L433:Q433 L435:Q435 L437:Q437 L439:Q439 L441:Q441 L443:Q443 L445:Q445 L447:Q447 L449:Q449 L451:Q451 L453:Q453 L455:Q455 L457:Q457 L459:Q459 L461:Q461 L463:Q463 L465:Q465 L467:Q467 L469:Q469 L471:Q471 L473:Q473 L475:Q475 L477:Q477 L479:Q479 L481:Q481 L483:Q483 L485:Q485 L487:Q487 L489:Q489 L491:Q491 L493:Q493 L495:Q495 L497:Q497 L499:Q499 L501:Q501 L503:Q503 L505:Q505 L507:Q507 L509:Q509 L511:Q511 L513:Q513 L515:Q515 L517:Q517 L519:Q519 L521:Q521 L523:Q523 L525:Q525 L527:Q527 L529:Q529 L531:Q531 L533:Q533 L535:Q535 L537:Q537 L539:Q539 L541:Q541 L543:Q543 L545:Q545 L547:Q547 L549:Q549 L551:Q663">
    <cfRule type="cellIs" dxfId="310" priority="367" stopIfTrue="1" operator="equal">
      <formula>0</formula>
    </cfRule>
  </conditionalFormatting>
  <conditionalFormatting sqref="L6:Q6 L8:Q8 L10:Q10 L12:Q12 L14:Q14 L16:Q16 L18:Q18 L20:Q20 L22:Q22 L24:Q24 L26:Q26 L28:Q28 L30:Q30 L32:Q32 L34:Q34 L36:Q36 L38:Q38 L40:Q40 L42:Q42 L44:Q44 L46:Q46 L48:Q48 L50:Q50 L52:Q52 L54:Q54 L56:Q56 L58:Q58 L60:Q60 L62:Q62 L64:Q64 L66:Q66 L68:Q68 L70:Q70 L72:Q72 L74:Q74 L76:Q76 L78:Q78 L80:Q80 L82:Q82 L84:Q84 L86:Q86 L88:Q88 L90:Q90 L92:Q92 L94:Q94 L96:Q96 L98:Q98 L100:Q100 L102:Q102 L104:Q104 L106:Q106 L108:Q108 L110:Q110 L112:Q112 L114:Q114 L116:Q116 L118:Q118 L120:Q120 L122:Q122 L124:Q124 L126:Q126 L128:Q128 L130:Q130 L132:Q132 L134:Q134 L136:Q136 L138:Q138 L140:Q140 L142:Q142 L144:Q144 L146:Q146 L148:Q148 L150:Q150 L152:Q152 L154:Q154 L156:Q156 L158:Q158 L160:Q160 L162:Q162 L164:Q164 L166:Q166 L168:Q168 L170:Q170 L172:Q172 L174:Q174 L176:Q176 L178:Q178 L180:Q180 L182:Q182 L184:Q184 L186:Q186 L188:Q188 L190:Q190 L192:Q192 L194:Q194 L196:Q196 L198:Q198 L200:Q200 L202:Q202 L204:Q204 L206:Q206 L208:Q208 L210:Q210 L212:Q212 L214:Q214 L216:Q216 L218:Q218 L220:Q220 L222:Q222 L224:Q224 L226:Q226 L228:Q228 L230:Q230 L232:Q232 L234:Q234 L236:Q236 L238:Q238 L240:Q240 L242:Q242 L244:Q244 L246:Q246 L248:Q248 L250:Q250 L252:Q252 L254:Q254 L256:Q256 L258:Q258 L260:Q260 L262:Q262 L264:Q264 L266:Q266 L268:Q268 L270:Q270 L272:Q272 L274:Q274 L276:Q276 L278:Q278 L280:Q280 L282:Q282 L284:Q284 L286:Q286 L288:Q288 L290:Q290 L292:Q292 L294:Q294 L296:Q296 L298:Q298 L300:Q300 L302:Q302 L304:Q304 L306:Q306 L308:Q308 L310:Q310 L312:Q312 L314:Q314 L316:Q316 L318:Q318 L320:Q320 L322:Q322 L324:Q324 L326:Q326 L328:Q328 L330:Q330 L332:Q332 L334:Q334 L336:Q336 L338:Q338 L340:Q340 L342:Q342 L344:Q344 L346:Q346 L348:Q348 L350:Q350 L352:Q352 L354:Q354 L356:Q356 L358:Q358 L360:Q360 L362:Q362 L364:Q364 L366:Q366 L368:Q368 L370:Q370 L372:Q372 L374:Q374 L376:Q376 L378:Q378 L380:Q380 L382:Q382 L384:Q384 L386:Q386 L388:Q388 L390:Q390 L392:Q392 L394:Q394 L396:Q396 L398:Q398 L400:Q400 L402:Q402 L404:Q404 L406:Q406 L408:Q408 L410:Q410 L412:Q412 L414:Q414 L416:Q416 L418:Q418 L420:Q420 L422:Q422 L424:Q424 L426:Q426 L428:Q428 L430:Q430 L432:Q432 L434:Q434 L436:Q436 L438:Q438 L440:Q440 L442:Q442 L444:Q444 L446:Q446 L448:Q448 L450:Q450 L452:Q452 L454:Q454 L456:Q456 L458:Q458 L460:Q460 L462:Q462 L464:Q464 L466:Q466 L468:Q468 L470:Q470 L472:Q472 L474:Q474 L476:Q476 L478:Q478 L480:Q480 L482:Q482 L484:Q484 L486:Q486 L488:Q488 L490:Q490 L492:Q492 L494:Q494 L496:Q496 L498:Q498 L500:Q500 L502:Q502 L504:Q504 L506:Q506 L508:Q508 L510:Q510 L512:Q512 L514:Q514 L516:Q516 L518:Q518 L520:Q520 L522:Q522 L524:Q524 L526:Q526 L528:Q528 L530:Q530 L532:Q532 L534:Q534 L536:Q536 L538:Q538 L540:Q540 L542:Q542 L544:Q544 L546:Q546 L548:Q548 L550:Q550">
    <cfRule type="cellIs" dxfId="309" priority="366"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08" priority="365"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07" priority="364" stopIfTrue="1" operator="equal">
      <formula>0</formula>
    </cfRule>
  </conditionalFormatting>
  <conditionalFormatting sqref="M7:Q7 M9:Q9 M11:Q11 M13:Q13 M15:Q15 M17:Q17 M19:Q19 M21:Q21 M23:Q23 M25:Q25 M27:Q27 M29:Q29 M31:Q31 M33:Q33 M35:Q35 M37:Q37 M39:Q39 M41:Q41 M43:Q43 M45:Q45 M47:Q47 M49:Q49 M51:Q51 M53:Q53 M55:Q55 M57:Q57 M59:Q59 M61:Q61 M63:Q63 M65:Q65 M67:Q67 M69:Q69 M71:Q71 M73:Q73 M75:Q75 M77:Q77 M79:Q79 M81:Q81 M83:Q83 M85:Q85 M87:Q87 M89:Q89 M91:Q91 M93:Q93 M95:Q95 M97:Q97 M99:Q99 M101:Q101 M103:Q103 M105:Q105 M107:Q107 M109:Q109 M111:Q111 M113:Q113 M115:Q115 M117:Q117 M119:Q119 M121:Q121 M123:Q123 M125:Q125 M127:Q127 M129:Q129 M131:Q131 M133:Q133 M135:Q135 M137:Q137 M139:Q139 M141:Q141 M143:Q143 M145:Q145 M147:Q147 M149:Q149 M151:Q151 M153:Q153 M155:Q155 M157:Q157 M159:Q159 M161:Q161 M163:Q163 M165:Q165 M167:Q167 M169:Q169 M171:Q171 M173:Q173 M175:Q175 M177:Q177 M179:Q179 M181:Q181 M183:Q183 M185:Q185 M187:Q187 M189:Q189 M191:Q191 M193:Q193 M195:Q195 M197:Q197 M199:Q199 M201:Q201 M203:Q203 M205:Q205 M207:Q207 M209:Q209 M211:Q211 M213:Q213 M215:Q215 M217:Q217 M219:Q219 M221:Q221 M223:Q223 M225:Q225 M227:Q227 M229:Q229 M231:Q231 M233:Q233 M235:Q235 M237:Q237 M239:Q239 M241:Q241 M243:Q243 M245:Q245 M247:Q247 M249:Q249 M251:Q251 M253:Q253 M255:Q255 M257:Q257 M259:Q259 M261:Q261 M263:Q263 M265:Q265 M267:Q267 M269:Q269 M271:Q271 M273:Q273 M275:Q275 M277:Q277 M279:Q279 M281:Q281 M283:Q283 M285:Q285 M287:Q287 M289:Q289 M291:Q291 M293:Q293 M295:Q295 M297:Q297 M299:Q299 M301:Q301 M303:Q303 M305:Q305 M307:Q307 M309:Q309 M311:Q311 M313:Q313 M315:Q315 M317:Q317 M319:Q319 M321:Q321 M323:Q323 M325:Q325 M327:Q327 M329:Q329 M331:Q331 M333:Q333 M335:Q335 M337:Q337 M339:Q339 M341:Q341 M343:Q343 M345:Q345 M347:Q347 M349:Q349 M351:Q351 M353:Q353 M355:Q355 M357:Q357 M359:Q359 M361:Q361 M363:Q363 M365:Q365 M367:Q367 M369:Q369 M371:Q371 M373:Q373 M375:Q375 M377:Q377 M379:Q379 M381:Q381 M383:Q383 M385:Q385 M387:Q387 M389:Q389 M391:Q391 M393:Q393 M395:Q395 M397:Q397 M399:Q399 M401:Q401 M403:Q403 M405:Q405 M407:Q407 M409:Q409 M411:Q411 M413:Q413 M415:Q415 M417:Q417 M419:Q419 M421:Q421 M423:Q423 M425:Q425 M427:Q427 M429:Q429 M431:Q431 M433:Q433 M435:Q435 M437:Q437 M439:Q439 M441:Q441 M443:Q443 M445:Q445 M447:Q447 M449:Q449 M451:Q451 M453:Q453 M455:Q455 M457:Q457 M459:Q459 M461:Q461 M463:Q463 M465:Q465 M467:Q467 M469:Q469 M471:Q471 M473:Q473 M475:Q475 M477:Q477 M479:Q479 M481:Q481 M483:Q483 M485:Q485 M487:Q487 M489:Q489 M491:Q491 M493:Q493 M495:Q495 M497:Q497 M499:Q499 M501:Q501 M503:Q503 M505:Q505 M507:Q507 M509:Q509 M511:Q511 M513:Q513 M515:Q515 M517:Q517 M519:Q519 M521:Q521 M523:Q523 M525:Q525 M527:Q527 M529:Q529 M531:Q531 M533:Q533 M535:Q535 M537:Q537 M539:Q539 M541:Q541 M543:Q543 M545:Q545 M547:Q547 M549:Q549 M551:Q551 M553:Q553 M555:Q555 M557:Q557 M559:Q559 M561:Q561 M563:Q563 M565:Q565 M567:Q567 M569:Q569 M571:Q571 M573:Q573 M575:Q575 M577:Q577 M579:Q579 M581:Q581 M583:Q583 M585:Q585 M587:Q587 M589:Q589 M591:Q591 M593:Q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06" priority="363" stopIfTrue="1" operator="equal">
      <formula>0</formula>
    </cfRule>
  </conditionalFormatting>
  <conditionalFormatting sqref="M6:Q6 M8:Q8 M10:Q10 M12:Q12 M14:Q14 M16:Q16 M18:Q18 M20:Q20 M22:Q22 M24:Q24 M26:Q26 M28:Q28 M30:Q30 M32:Q32 M34:Q34 M36:Q36 M38:Q38 M40:Q40 M42:Q42 M44:Q44 M46:Q46 M48:Q48 M50:Q50 M52:Q52 M54:Q54 M56:Q56 M58:Q58 M60:Q60 M62:Q62 M64:Q64 M66:Q66 M68:Q68 M70:Q70 M72:Q72 M74:Q74 M76:Q76 M78:Q78 M80:Q80 M82:Q82 M84:Q84 M86:Q86 M88:Q88 M90:Q90 M92:Q92 M94:Q94 M96:Q96 M98:Q98 M100:Q100 M102:Q102 M104:Q104 M106:Q106 M108:Q108 M110:Q110 M112:Q112 M114:Q114 M116:Q116 M118:Q118 M120:Q120 M122:Q122 M124:Q124 M126:Q126 M128:Q128 M130:Q130 M132:Q132 M134:Q134 M136:Q136 M138:Q138 M140:Q140 M142:Q142 M144:Q144 M146:Q146 M148:Q148 M150:Q150 M152:Q152 M154:Q154 M156:Q156 M158:Q158 M160:Q160 M162:Q162 M164:Q164 M166:Q166 M168:Q168 M170:Q170 M172:Q172 M174:Q174 M176:Q176 M178:Q178 M180:Q180 M182:Q182 M184:Q184 M186:Q186 M188:Q188 M190:Q190 M192:Q192 M194:Q194 M196:Q196 M198:Q198 M200:Q200 M202:Q202 M204:Q204 M206:Q206 M208:Q208 M210:Q210 M212:Q212 M214:Q214 M216:Q216 M218:Q218 M220:Q220 M222:Q222 M224:Q224 M226:Q226 M228:Q228 M230:Q230 M232:Q232 M234:Q234 M236:Q236 M238:Q238 M240:Q240 M242:Q242 M244:Q244 M246:Q246 M248:Q248 M250:Q250 M252:Q252 M254:Q254 M256:Q256 M258:Q258 M260:Q260 M262:Q262 M264:Q264 M266:Q266 M268:Q268 M270:Q270 M272:Q272 M274:Q274 M276:Q276 M278:Q278 M280:Q280 M282:Q282 M284:Q284 M286:Q286 M288:Q288 M290:Q290 M292:Q292 M294:Q294 M296:Q296 M298:Q298 M300:Q300 M302:Q302 M304:Q304 M306:Q306 M308:Q308 M310:Q310 M312:Q312 M314:Q314 M316:Q316 M318:Q318 M320:Q320 M322:Q322 M324:Q324 M326:Q326 M328:Q328 M330:Q330 M332:Q332 M334:Q334 M336:Q336 M338:Q338 M340:Q340 M342:Q342 M344:Q344 M346:Q346 M348:Q348 M350:Q350 M352:Q352 M354:Q354 M356:Q356 M358:Q358 M360:Q360 M362:Q362 M364:Q364 M366:Q366 M368:Q368 M370:Q370 M372:Q372 M374:Q374 M376:Q376 M378:Q378 M380:Q380 M382:Q382 M384:Q384 M386:Q386 M388:Q388 M390:Q390 M392:Q392 M394:Q394 M396:Q396 M398:Q398 M400:Q400 M402:Q402 M404:Q404 M406:Q406 M408:Q408 M410:Q410 M412:Q412 M414:Q414 M416:Q416 M418:Q418 M420:Q420 M422:Q422 M424:Q424 M426:Q426 M428:Q428 M430:Q430 M432:Q432 M434:Q434 M436:Q436 M438:Q438 M440:Q440 M442:Q442 M444:Q444 M446:Q446 M448:Q448 M450:Q450 M452:Q452 M454:Q454 M456:Q456 M458:Q458 M460:Q460 M462:Q462 M464:Q464 M466:Q466 M468:Q468 M470:Q470 M472:Q472 M474:Q474 M476:Q476 M478:Q478 M480:Q480 M482:Q482 M484:Q484 M486:Q486 M488:Q488 M490:Q490 M492:Q492 M494:Q494 M496:Q496 M498:Q498 M500:Q500 M502:Q502 M504:Q504 M506:Q506 M508:Q508 M510:Q510 M512:Q512 M514:Q514 M516:Q516 M518:Q518 M520:Q520 M522:Q522 M524:Q524 M526:Q526 M528:Q528 M530:Q530 M532:Q532 M534:Q534 M536:Q536 M538:Q538 M540:Q540 M542:Q542 M544:Q544 M546:Q546 M548:Q548 M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05" priority="362" stopIfTrue="1" operator="equal">
      <formula>0</formula>
    </cfRule>
  </conditionalFormatting>
  <conditionalFormatting sqref="E6:K663 L7:Q7 L9:Q9 L11:Q11 L13:Q13 L15:Q15 L17:Q17 L19:Q19 L21:Q21 L23:Q23 L25:Q25 L27:Q27 L29:Q29 L31:Q31 L33:Q33 L35:Q35 L37:Q37 L39:Q39 L41:Q41 L43:Q43 L45:Q45 L47:Q47 L49:Q49 L51:Q51 L53:Q53 L55:Q55 L57:Q57 L59:Q59 L61:Q61 L63:Q63 L65:Q65 L67:Q67 L69:Q69 L71:Q71 L73:Q73 L75:Q75 L77:Q77 L79:Q79 L81:Q81 L83:Q83 L85:Q85 L87:Q87 L89:Q89 L91:Q91 L93:Q93 L95:Q95 L97:Q97 L99:Q99 L101:Q101 L103:Q103 L105:Q105 L107:Q107 L109:Q109 L111:Q111 L113:Q113 L115:Q115 L117:Q117 L119:Q119 L121:Q121 L123:Q123 L125:Q125 L127:Q127 L129:Q129 L131:Q131 L133:Q133 L135:Q135 L137:Q137 L139:Q139 L141:Q141 L143:Q143 L145:Q145 L147:Q147 L149:Q149 L151:Q151 L153:Q153 L155:Q155 L157:Q157 L159:Q159 L161:Q161 L163:Q163 L165:Q165 L167:Q167 L169:Q169 L171:Q171 L173:Q173 L175:Q175 L177:Q177 L179:Q179 L181:Q181 L183:Q183 L185:Q185 L187:Q187 L189:Q189 L191:Q191 L193:Q193 L195:Q195 L197:Q197 L199:Q199 L201:Q201 L203:Q203 L205:Q205 L207:Q207 L209:Q209 L211:Q211 L213:Q213 L215:Q215 L217:Q217 L219:Q219 L221:Q221 L223:Q223 L225:Q225 L227:Q227 L229:Q229 L231:Q231 L233:Q233 L235:Q235 L237:Q237 L239:Q239 L241:Q241 L243:Q243 L245:Q245 L247:Q247 L249:Q249 L251:Q251 L253:Q253 L255:Q255 L257:Q257 L259:Q259 L261:Q261 L263:Q263 L265:Q265 L267:Q267 L269:Q269 L271:Q271 L273:Q273 L275:Q275 L277:Q277 L279:Q279 L281:Q281 L283:Q283 L285:Q285 L287:Q287 L289:Q289 L291:Q291 L293:Q293 L295:Q295 L297:Q297 L299:Q299 L301:Q301 L303:Q303 L305:Q305 L307:Q307 L309:Q309 L311:Q311 L313:Q313 L315:Q315 L317:Q317 L319:Q319 L321:Q321 L323:Q323 L325:Q325 L327:Q327 L329:Q329 L331:Q331 L333:Q333 L335:Q335 L337:Q337 L339:Q339 L341:Q341 L343:Q343 L345:Q345 L347:Q347 L349:Q349 L351:Q351 L353:Q353 L355:Q355 L357:Q357 L359:Q359 L361:Q361 L363:Q363 L365:Q365 L367:Q367 L369:Q369 L371:Q371 L373:Q373 L375:Q375 L377:Q377 L379:Q379 L381:Q381 L383:Q383 L385:Q385 L387:Q387 L389:Q389 L391:Q391 L393:Q393 L395:Q395 L397:Q397 L399:Q399 L401:Q401 L403:Q403 L405:Q405 L407:Q407 L409:Q409 L411:Q411 L413:Q413 L415:Q415 L417:Q417 L419:Q419 L421:Q421 L423:Q423 L425:Q425 L427:Q427 L429:Q429 L431:Q431 L433:Q433 L435:Q435 L437:Q437 L439:Q439 L441:Q441 L443:Q443 L445:Q445 L447:Q447 L449:Q449 L451:Q451 L453:Q453 L455:Q455 L457:Q457 L459:Q459 L461:Q461 L463:Q463 L465:Q465 L467:Q467 L469:Q469 L471:Q471 L473:Q473 L475:Q475 L477:Q477 L479:Q479 L481:Q481 L483:Q483 L485:Q485 L487:Q487 L489:Q489 L491:Q491 L493:Q493 L495:Q495 L497:Q497 L499:Q499 L501:Q501 L503:Q503 L505:Q505 L507:Q507 L509:Q509 L511:Q511 L513:Q513 L515:Q515 L517:Q517 L519:Q519 L521:Q521 L523:Q523 L525:Q525 L527:Q527 L529:Q529 L531:Q531 L533:Q533 L535:Q535 L537:Q537 L539:Q539 L541:Q541 L543:Q543 L545:Q545 L547:Q547 L549:Q549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N440:Q440 N442:Q442 N444:Q444 N446:Q446 N448:Q448 N450:Q450 N452:Q452 N454:Q454 N456:Q456 N458:Q458 N460:Q460 N462:Q462 N464:Q464 N466:Q466 N468:Q468 N470:Q470 N472:Q472 N474:Q474 N476:Q476 N478:Q478 N480:Q480 N482:Q482 N484:Q484">
    <cfRule type="cellIs" dxfId="304" priority="361" stopIfTrue="1" operator="equal">
      <formula>0</formula>
    </cfRule>
  </conditionalFormatting>
  <conditionalFormatting sqref="L6:Q6 L8:Q8 L10:Q10 L12:Q12 L14:Q14 L16:Q16 L18:Q18 L20:Q20 L22:Q22 L24:Q24 L26:Q26 L28:Q28 L30:Q30 L32:Q32 L34:Q34 L36:Q36 L38:Q38 L40:Q40 L42:Q42 L44:Q44 L46:Q46 L48:Q48 L50:Q50 L52:Q52 L54:Q54 L56:Q56 L58:Q58 L60:Q60 L62:Q62 L64:Q64 L66:Q66 L68:Q68 L70:Q70 L72:Q72 L74:Q74 L76:Q76 L78:Q78 L80:Q80 L82:Q82 L84:Q84 L86:Q86 L88:Q88 L90:Q90 L92:Q92 L94:Q94 L96:Q96 L98:Q98 L100:Q100 L102:Q102 L104:Q104 L106:Q106 L108:Q108 L110:Q110 L112:Q112 L114:Q114 L116:Q116 L118:Q118 L120:Q120 L122:Q122 L124:Q124 L126:Q126 L128:Q128 L130:Q130 L132:Q132 L134:Q134 L136:Q136 L138:Q138 L140:Q140 L142:Q142 L144:Q144 L146:Q146 L148:Q148 L150:Q150 L152:Q152 L154:Q154 L156:Q156 L158:Q158 L160:Q160 L162:Q162 L164:Q164 L166:Q166 L168:Q168 L170:Q170 L172:Q172 L174:Q174 L176:Q176 L178:Q178 L180:Q180 L182:Q182 L184:Q184 L186:Q186 L188:Q188 L190:Q190 L192:Q192 L194:Q194 L196:Q196 L198:Q198 L200:Q200 L202:Q202 L204:Q204 L206:Q206 L208:Q208 L210:Q210 L212:Q212 L214:Q214 L216:Q216 L218:Q218 L220:Q220 L222:Q222 L224:Q224 L226:Q226 L228:Q228 L230:Q230 L232:Q232 L234:Q234 L236:Q236 L238:Q238 L240:Q240 L242:Q242 L244:Q244 L246:Q246 L248:Q248 L250:Q250 L252:Q252 L254:Q254 L256:Q256 L258:Q258 L260:Q260 L262:Q262 L264:Q264 L266:Q266 L268:Q268 L270:Q270 L272:Q272 L274:Q274 L276:Q276 L278:Q278 L280:Q280 L282:Q282 L284:Q284 L286:Q286 L288:Q288 L290:Q290 L292:Q292 L294:Q294 L296:Q296 L298:Q298 L300:Q300 L302:Q302 L304:Q304 L306:Q306 L308:Q308 L310:Q310 L312:Q312 L314:Q314 L316:Q316 L318:Q318 L320:Q320 L322:Q322 L324:Q324 L326:Q326 L328:Q328 L330:Q330 L332:Q332 L334:Q334 L336:Q336 L338:Q338 L340:Q340 L342:Q342 L344:Q344 L346:Q346 L348:Q348 L350:Q350 L352:Q352 L354:Q354 L356:Q356 L358:Q358 L360:Q360 L362:Q362 L364:Q364 L366:Q366 L368:Q368 L370:Q370 L372:Q372 L374:Q374 L376:Q376 L378:Q378 L380:Q380 L382:Q382 L384:Q384 L386:Q386 L388:Q388 L390:Q390 L392:Q392 L394:Q394 L396:Q396 L398:Q398 L400:Q400 L402:Q402 L404:Q404 L406:Q406 L408:Q408 L410:Q410 L412:Q412 L414:Q414 L416:Q416 L418:Q418 L420:Q420 L422:Q422 L424:Q424 L426:Q426 L428:Q428 L430:Q430 L432:Q432 L434:Q434 L436:Q436 L438:Q438 L440:Q440 L442:Q442 L444:Q444 L446:Q446 L448:Q448 L450:Q450 L452:Q452 L454:Q454 L456:Q456 L458:Q458 L460:Q460 L462:Q462 L464:Q464 L466:Q466 L468:Q468 L470:Q470 L472:Q472 L474:Q474 L476:Q476 L478:Q478 L480:Q480 L482:Q482 L484:Q484 L486:Q486 L488:Q488 L490:Q490 L492:Q492 L494:Q494 L496:Q496 L498:Q498 L500:Q500 L502:Q502 L504:Q504 L506:Q506 L508:Q508 L510:Q510 L512:Q512 L514:Q514 L516:Q516 L518:Q518 L520:Q520 L522:Q522 L524:Q524 L526:Q526 L528:Q528 L530:Q530 L532:Q532 L534:Q534 L536:Q536 L538:Q538 L540:Q540 L542:Q542 L544:Q544 L546:Q546 L548:Q548 L550:Q550 M552:Q552 M554:Q554 M556:Q556 M558:Q558 M560:Q560 M562:Q562 M564:Q564 M566:Q566 M568:Q568 M570:Q570 M572:Q572 M574:Q574 M576:Q576 M578:Q578 M580:Q580 M582:Q582 M584:Q584 M586:Q586 M588:Q588 M590:Q590 M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03" priority="360" stopIfTrue="1" operator="equal">
      <formula>0</formula>
    </cfRule>
  </conditionalFormatting>
  <conditionalFormatting sqref="L7:Q7 L9:Q9 L11:Q11 L13:Q13 L15:Q15 L17:Q17 L19:Q19 L21:Q21 L23:Q23 L25:Q25 L27:Q27 L29:Q29 L31:Q31 L33:Q33 L35:Q35 L37:Q37 L39:Q39 L41:Q41 L43:Q43 L45:Q45 L47:Q47 L49:Q49 L51:Q51 L53:Q53 L55:Q55 L57:Q57 L59:Q59 L61:Q61 L63:Q63 L65:Q65 L67:Q67 L69:Q69 L71:Q71 L73:Q73 L75:Q75 L77:Q77 L79:Q79 L81:Q81 L83:Q83 L85:Q85 L87:Q87 L89:Q89 L91:Q91 L93:Q93 L95:Q95 L97:Q97 L99:Q99 L101:Q101 L103:Q103 L105:Q105 L107:Q107 L109:Q109 L111:Q111 L113:Q113 L115:Q115 L117:Q117 L119:Q119 L121:Q121 L123:Q123 L125:Q125 L127:Q127 L129:Q129 L131:Q131 L133:Q133 L135:Q135 L137:Q137 L139:Q139 L141:Q141 L143:Q143 L145:Q145 L147:Q147 L149:Q149 L151:Q151 L153:Q153 L155:Q155 L157:Q157 L159:Q159 L161:Q161 L163:Q163 L165:Q165 L167:Q167 L169:Q169 L171:Q171 L173:Q173 L175:Q175 L177:Q177 L179:Q179 L181:Q181 L183:Q183 L185:Q185 L187:Q187 L189:Q189 L191:Q191 L193:Q193 L195:Q195 L197:Q197 L199:Q199 L201:Q201 L203:Q203 L205:Q205 L207:Q207 L209:Q209 L211:Q211 L213:Q213 L215:Q215 L217:Q217 L219:Q219 L221:Q221 L223:Q223 L225:Q225 L227:Q227 L229:Q229 L231:Q231 L233:Q233 L235:Q235 L237:Q237 L239:Q239 L241:Q241 L243:Q243 L245:Q245 L247:Q247 L249:Q249 L251:Q251 L253:Q253 L255:Q255 L257:Q257 L259:Q259 L261:Q261 L263:Q263 L265:Q265 L267:Q267 L269:Q269 L271:Q271 L273:Q273 L275:Q275 L277:Q277 L279:Q279 L281:Q281 L283:Q283 L285:Q285 L287:Q287 L289:Q289 L291:Q291 L293:Q293 L295:Q295 L297:Q297 L299:Q299 L301:Q301 L303:Q303 L305:Q305 L307:Q307 L309:Q309 L311:Q311 L313:Q313 L315:Q315 L317:Q317 L319:Q319 L321:Q321 L323:Q323 L325:Q325 L327:Q327 L329:Q329 L331:Q331 L333:Q333 L335:Q335 L337:Q337 L339:Q339 L341:Q341 L343:Q343 L345:Q345 L347:Q347 L349:Q349 L351:Q351 L353:Q353 L355:Q355 L357:Q357 L359:Q359 L361:Q361 L363:Q363 L365:Q365 L367:Q367 L369:Q369 L371:Q371 L373:Q373 L375:Q375 L377:Q377 L379:Q379 L381:Q381 L383:Q383 L385:Q385 L387:Q387 L389:Q389 L391:Q391 L393:Q393 L395:Q395 L397:Q397 L399:Q399 L401:Q401 L403:Q403 L405:Q405 L407:Q407 L409:Q409 L411:Q411 L413:Q413 L415:Q415 L417:Q417 L419:Q419 L421:Q421 L423:Q423 L425:Q425 L427:Q427 L429:Q429 L431:Q431 L433:Q433 L435:Q435 L437:Q437 L439:Q439 L441:Q441 L443:Q443 L445:Q445 L447:Q447 L449:Q449 L451:Q451 L453:Q453 L455:Q455 L457:Q457 L459:Q459 L461:Q461 L463:Q463 L465:Q465 L467:Q467 L469:Q469 L471:Q471 L473:Q473 L475:Q475 L477:Q477 L479:Q479 L481:Q481 L483:Q483 L485:Q485 L487:Q487 L489:Q489 L491:Q491 L493:Q493 L495:Q495 L497:Q497 L499:Q499 L501:Q501 L503:Q503 L505:Q505 L507:Q507 L509:Q509 L511:Q511 L513:Q513 L515:Q515 L517:Q517 L519:Q519 L521:Q521 L523:Q523 L525:Q525 L527:Q527 L529:Q529 L531:Q531 L533:Q533 L535:Q535 L537:Q537 L539:Q539 L541:Q541 L543:Q543 L545:Q545 L547:Q547 L549:Q549 L551:Q551 L553:Q553 L555:Q555 L557:Q557 L559:Q559 L561:Q561 L563:Q563 L565:Q565 L567:Q567 L569:Q569 L571:Q571 L573:Q573 L575:Q575 L577:Q577 L579:Q579 L581:Q581 L583:Q583 L585:Q585 L587:Q587 L589:Q589 L591:Q591 L593:Q663 E6:K663 N6:Q6 N8:Q8 N10:Q10 N12:Q12 N14:Q14 N16:Q16 N18:Q18 N20:Q20 N22:Q22 N24:Q24 N26:Q26 N28:Q28 N30:Q30 N32:Q32 N34:Q34 N36:Q36 N38:Q38 N40:Q40 N42:Q42 N44:Q44 N46:Q46 N48:Q48 N50:Q50 N52:Q52 N54:Q54 N56:Q56 N58:Q58 N60:Q60 N62:Q62 N64:Q64 N66:Q66 N68:Q68 N70:Q70 N72:Q72 N74:Q74 N76:Q76 N78:Q78 N80:Q80 N82:Q82 N84:Q84 N86:Q86 N88:Q88 N90:Q90 N92:Q92 N94:Q94 N96:Q96 N98:Q98 N100:Q100 N102:Q102 N104:Q104 N106:Q106 N108:Q108 N110:Q110 N112:Q112 N114:Q114 N116:Q116 N118:Q118 N120:Q120 N122:Q122 N124:Q124 N126:Q126 N128:Q128 N130:Q130 N132:Q132 N134:Q134 N136:Q136 N138:Q138 N140:Q140 N142:Q142 N144:Q144 N146:Q146 N148:Q148 N150:Q150 N152:Q152 N154:Q154 N156:Q156 N158:Q158 N160:Q160 N162:Q162 N164:Q164 N166:Q166 N168:Q168 N170:Q170 N172:Q172 N174:Q174 N176:Q176 N178:Q178 N180:Q180 N182:Q182 N184:Q184 N186:Q186 N188:Q188 N190:Q190 N192:Q192 N194:Q194 N196:Q196 N198:Q198 N200:Q200 N202:Q202 N204:Q204 N206:Q206 N208:Q208 N210:Q210 N212:Q212 N214:Q214 N216:Q216 N218:Q218 N220:Q220 N222:Q222 N224:Q224 N226:Q226 N228:Q228 N230:Q230 N232:Q232 N234:Q234 N236:Q236 N238:Q238 N240:Q240 N242:Q242 N244:Q244 N246:Q246 N248:Q248 N250:Q250 N252:Q252 N254:Q254 N256:Q256 N258:Q258 N260:Q260 N262:Q262 N264:Q264 N266:Q266 N268:Q268 N270:Q270 N272:Q272 N274:Q274 N276:Q276 N278:Q278 N280:Q280 N282:Q282 N284:Q284 N286:Q286 N288:Q288 N290:Q290 N292:Q292 N294:Q294 N296:Q296 N298:Q298 N300:Q300 N302:Q302 N304:Q304 N306:Q306 N308:Q308 N310:Q310 N312:Q312 N314:Q314 N316:Q316 N318:Q318 N320:Q320 N322:Q322 N324:Q324 N326:Q326 N328:Q328 N330:Q330 N332:Q332 N334:Q334 N336:Q336 N338:Q338 N340:Q340 N342:Q342 N344:Q344 N346:Q346 N348:Q348 N350:Q350 N352:Q352 N354:Q354 N356:Q356 N358:Q358 N360:Q360 N362:Q362 N364:Q364 N366:Q366 N368:Q368 N370:Q370 N372:Q372 N374:Q374 N376:Q376 N378:Q378 N380:Q380 N382:Q382 N384:Q384 N386:Q386 N388:Q388 N390:Q390 N392:Q392 N394:Q394 N396:Q396 N398:Q398 N400:Q400 N402:Q402 N404:Q404 N406:Q406 N408:Q408 N410:Q410 N412:Q412 N414:Q414 N416:Q416 N418:Q418 N420:Q420 N422:Q422 N424:Q424 N426:Q426 N428:Q428 N430:Q430 N432:Q432 N434:Q434 N436:Q436 N438:Q438">
    <cfRule type="cellIs" dxfId="302" priority="359" stopIfTrue="1" operator="equal">
      <formula>0</formula>
    </cfRule>
  </conditionalFormatting>
  <conditionalFormatting sqref="L6:Q6 L8:Q8 L10:Q10 L12:Q12 L14:Q14 L16:Q16 L18:Q18 L20:Q20 L22:Q22 L24:Q24 L26:Q26 L28:Q28 L30:Q30 L32:Q32 L34:Q34 L36:Q36 L38:Q38 L40:Q40 L42:Q42 L44:Q44 L46:Q46 L48:Q48 L50:Q50 L52:Q52 L54:Q54 L56:Q56 L58:Q58 L60:Q60 L62:Q62 L64:Q64 L66:Q66 L68:Q68 L70:Q70 L72:Q72 L74:Q74 L76:Q76 L78:Q78 L80:Q80 L82:Q82 L84:Q84 L86:Q86 L88:Q88 L90:Q90 L92:Q92 L94:Q94 L96:Q96 L98:Q98 L100:Q100 L102:Q102 L104:Q104 L106:Q106 L108:Q108 L110:Q110 L112:Q112 L114:Q114 L116:Q116 L118:Q118 L120:Q120 L122:Q122 L124:Q124 L126:Q126 L128:Q128 L130:Q130 L132:Q132 L134:Q134 L136:Q136 L138:Q138 L140:Q140 L142:Q142 L144:Q144 L146:Q146 L148:Q148 L150:Q150 L152:Q152 L154:Q154 L156:Q156 L158:Q158 L160:Q160 L162:Q162 L164:Q164 L166:Q166 L168:Q168 L170:Q170 L172:Q172 L174:Q174 L176:Q176 L178:Q178 L180:Q180 L182:Q182 L184:Q184 L186:Q186 L188:Q188 L190:Q190 L192:Q192 L194:Q194 L196:Q196 L198:Q198 L200:Q200 L202:Q202 L204:Q204 L206:Q206 L208:Q208 L210:Q210 L212:Q212 L214:Q214 L216:Q216 L218:Q218 L220:Q220 L222:Q222 L224:Q224 L226:Q226 L228:Q228 L230:Q230 L232:Q232 L234:Q234 L236:Q236 L238:Q238 L240:Q240 L242:Q242 L244:Q244 L246:Q246 L248:Q248 L250:Q250 L252:Q252 L254:Q254 L256:Q256 L258:Q258 L260:Q260 L262:Q262 L264:Q264 L266:Q266 L268:Q268 L270:Q270 L272:Q272 L274:Q274 L276:Q276 L278:Q278 L280:Q280 L282:Q282 L284:Q284 L286:Q286 L288:Q288 L290:Q290 L292:Q292 L294:Q294 L296:Q296 L298:Q298 L300:Q300 L302:Q302 L304:Q304 L306:Q306 L308:Q308 L310:Q310 L312:Q312 L314:Q314 L316:Q316 L318:Q318 L320:Q320 L322:Q322 L324:Q324 L326:Q326 L328:Q328 L330:Q330 L332:Q332 L334:Q334 L336:Q336 L338:Q338 L340:Q340 L342:Q342 L344:Q344 L346:Q346 L348:Q348 L350:Q350 L352:Q352 L354:Q354 L356:Q356 L358:Q358 L360:Q360 L362:Q362 L364:Q364 L366:Q366 L368:Q368 L370:Q370 L372:Q372 L374:Q374 L376:Q376 L378:Q378 L380:Q380 L382:Q382 L384:Q384 L386:Q386 L388:Q388 L390:Q390 L392:Q392 L394:Q394 L396:Q396 L398:Q398 L400:Q400 L402:Q402 L404:Q404 L406:Q406 L408:Q408 L410:Q410 L412:Q412 L414:Q414 L416:Q416 L418:Q418 L420:Q420 L422:Q422 L424:Q424 L426:Q426 L428:Q428 L430:Q430 L432:Q432 L434:Q434 L436:Q436 L438:Q438 L440:Q440 L442:Q442 L444:Q444 L446:Q446 L448:Q448 L450:Q450 L452:Q452 L454:Q454 L456:Q456 L458:Q458 L460:Q460 L462:Q462 L464:Q464 L466:Q466 L468:Q468 L470:Q470 L472:Q472 L474:Q474 L476:Q476 L478:Q478 L480:Q480 L482:Q482 L484:Q484 L486:Q486 L488:Q488 L490:Q490 L492:Q492 L494:Q494 L496:Q496 L498:Q498 L500:Q500 L502:Q502 L504:Q504 L506:Q506 L508:Q508 L510:Q510 L512:Q512 L514:Q514 L516:Q516 L518:Q518 L520:Q520 L522:Q522 L524:Q524 L526:Q526 L528:Q528 L530:Q530 L532:Q532 L534:Q534 L536:Q536 L538:Q538 L540:Q540 L542:Q542 L544:Q544 L546:Q546 L548:Q548 L550:Q550 L552:Q552 L554:Q554 L556:Q556 L558:Q558 L560:Q560 L562:Q562 L564:Q564 L566:Q566 L568:Q568 L570:Q570 L572:Q572 L574:Q574 L576:Q576 L578:Q578 L580:Q580 L582:Q582 L584:Q584 L586:Q586 L588:Q588 L590:Q590 L592:Q592 N654:Q654 N656:Q656 N658:Q658 N660:Q660 N662:Q662 N594:Q594 N596:Q596 N598:Q598 N600:Q600 N602:Q602 N604:Q604 N606:Q606 N608:Q608 N610:Q610 N612:Q612 N614:Q614 N616:Q616 N618:Q618 N620:Q620 N622:Q622 N624:Q624 N626:Q626 N628:Q628 N630:Q630 N632:Q632 N634:Q634 N636:Q636 N638:Q638 N640:Q640 N642:Q642 N644:Q644 N646:Q646 N648:Q648 N650:Q650 N652:Q652">
    <cfRule type="cellIs" dxfId="301" priority="358" stopIfTrue="1" operator="equal">
      <formula>0</formula>
    </cfRule>
  </conditionalFormatting>
  <conditionalFormatting sqref="Q7 Q9 Q11 Q13 Q15 Q17 Q19 Q21 Q23 Q25 Q27 Q29 Q31 Q33 Q35 Q37 Q39 Q41 Q43 Q45 Q47 Q49 Q51 Q53 Q55 Q57 Q59 Q61 Q63 Q65 Q67 Q69 Q71 Q73 Q75 Q77 Q79 Q81 Q83 Q85 Q87 Q89 Q91 Q93 Q95 Q97 Q99 Q101 Q103 Q105 Q107 Q109 Q111 Q113 Q115 Q117 Q119 Q121 Q123 Q125 Q127 Q129 Q131 Q133 Q135 Q137 Q139 Q141 Q143 Q145 Q147 Q149 Q151 Q153 Q155 Q157 Q159 Q161 Q163 Q165 Q167 Q169 Q171 Q173 Q175 Q177 Q179 Q181 Q183 Q185 Q187 Q189 Q191 Q193 Q195 Q197 Q199 Q201 Q203 Q205 Q207 Q209 Q211 Q213 Q215 Q217 Q219 Q221 Q223 Q225 Q227 Q229 Q231 Q233 Q235 Q237 Q239 Q241 Q243 Q245 Q247 Q249 Q251 Q253 Q255 Q257 Q259 Q261 Q263 Q265 Q267 Q269 Q271 Q273 Q275 Q277 Q279 Q281 Q283 Q285 Q287 Q289 Q291 Q293 Q295 Q297 Q299 Q301 Q303 Q305 Q307 Q309 Q311 Q313 Q315 Q317 Q319 Q321 Q323 Q325 Q327 Q329 Q331 Q333 Q335 Q337 Q339 Q341 Q343 Q345 Q347 Q349 Q351 Q353 Q355 Q357 Q359 Q361 Q363 Q365 Q367 Q369 Q371 Q373 Q375 Q377 Q379 Q381 Q383 Q385 Q387 Q389 Q391 Q393 Q395 Q397 Q399 Q401 Q403 Q405 Q407 Q409 Q411 Q413 Q415 Q417 Q419 Q421 Q423 Q425 Q427 Q429 Q431 Q433 Q435 Q437 Q439 Q441 Q443 Q445 Q447 Q449 Q451 Q453 Q455 Q457 Q459 Q461 Q463 Q465 Q467 Q469 Q471 Q473 Q475 Q477 Q479 Q481 Q483 Q485 Q487 Q489 Q491 Q493 Q495 Q497 Q499 Q501 Q503 Q505 Q507 Q509 Q511 Q513 Q515 Q517 Q519 Q521 Q523 Q525 Q527 Q529 Q531 Q533 Q535 Q537 Q539 Q541 Q543 Q545 Q547 Q549 Q551:Q663">
    <cfRule type="cellIs" dxfId="300" priority="357"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cfRule type="cellIs" dxfId="299" priority="356" stopIfTrue="1" operator="equal">
      <formula>0</formula>
    </cfRule>
  </conditionalFormatting>
  <conditionalFormatting sqref="Q7 Q9 Q11 Q13 Q15 Q17 Q19 Q21 Q23 Q25 Q27 Q29 Q31 Q33 Q35 Q37 Q39 Q41 Q43 Q45 Q47 Q49 Q51 Q53 Q55 Q57 Q59 Q61 Q63 Q65 Q67 Q69 Q71 Q73 Q75 Q77 Q79 Q81 Q83 Q85 Q87 Q89 Q91 Q93 Q95 Q97 Q99 Q101 Q103 Q105 Q107 Q109 Q111 Q113 Q115 Q117 Q119 Q121 Q123 Q125 Q127 Q129 Q131 Q133 Q135 Q137 Q139 Q141 Q143 Q145 Q147 Q149 Q151 Q153 Q155 Q157 Q159 Q161 Q163 Q165 Q167 Q169 Q171 Q173 Q175 Q177 Q179 Q181 Q183 Q185 Q187 Q189 Q191 Q193 Q195 Q197 Q199 Q201 Q203 Q205 Q207 Q209 Q211 Q213 Q215 Q217 Q219 Q221 Q223 Q225 Q227 Q229 Q231 Q233 Q235 Q237 Q239 Q241 Q243 Q245 Q247 Q249 Q251 Q253 Q255 Q257 Q259 Q261 Q263 Q265 Q267 Q269 Q271 Q273 Q275 Q277 Q279 Q281 Q283 Q285 Q287 Q289 Q291 Q293 Q295 Q297 Q299 Q301 Q303 Q305 Q307 Q309 Q311 Q313 Q315 Q317 Q319 Q321 Q323 Q325 Q327 Q329 Q331 Q333 Q335 Q337 Q339 Q341 Q343 Q345 Q347 Q349 Q351 Q353 Q355 Q357 Q359 Q361 Q363 Q365 Q367 Q369 Q371 Q373 Q375 Q377 Q379 Q381 Q383 Q385 Q387 Q389 Q391 Q393 Q395 Q397 Q399 Q401 Q403 Q405 Q407 Q409 Q411 Q413 Q415 Q417 Q419 Q421 Q423 Q425 Q427 Q429 Q431 Q433 Q435 Q437 Q439 Q441 Q443 Q445 Q447 Q449 Q451 Q453 Q455 Q457 Q459 Q461 Q463 Q465 Q467 Q469 Q471 Q473 Q475 Q477 Q479 Q481 Q483 Q485 Q487 Q489 Q491 Q493 Q495 Q497 Q499 Q501 Q503 Q505 Q507 Q509 Q511 Q513 Q515 Q517 Q519 Q521 Q523 Q525 Q527 Q529 Q531 Q533 Q535 Q537 Q539 Q541 Q543 Q545 Q547 Q549 Q551:Q663">
    <cfRule type="cellIs" dxfId="298" priority="355"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cfRule type="cellIs" dxfId="297" priority="354" stopIfTrue="1" operator="equal">
      <formula>0</formula>
    </cfRule>
  </conditionalFormatting>
  <conditionalFormatting sqref="Q7 Q9 Q11 Q13 Q15 Q17 Q19 Q21 Q23 Q25 Q27 Q29 Q31 Q33 Q35 Q37 Q39 Q41 Q43 Q45 Q47 Q49 Q51 Q53 Q55 Q57 Q59 Q61 Q63 Q65 Q67 Q69 Q71 Q73 Q75 Q77 Q79 Q81 Q83 Q85 Q87 Q89 Q91 Q93 Q95 Q97 Q99 Q101 Q103 Q105 Q107 Q109 Q111 Q113 Q115 Q117 Q119 Q121 Q123 Q125 Q127 Q129 Q131 Q133 Q135 Q137 Q139 Q141 Q143 Q145 Q147 Q149 Q151 Q153 Q155 Q157 Q159 Q161 Q163 Q165 Q167 Q169 Q171 Q173 Q175 Q177 Q179 Q181 Q183 Q185 Q187 Q189 Q191 Q193 Q195 Q197 Q199 Q201 Q203 Q205 Q207 Q209 Q211 Q213 Q215 Q217 Q219 Q221 Q223 Q225 Q227 Q229 Q231 Q233 Q235 Q237 Q239 Q241 Q243 Q245 Q247 Q249 Q251 Q253 Q255 Q257 Q259 Q261 Q263 Q265 Q267 Q269 Q271 Q273 Q275 Q277 Q279 Q281 Q283 Q285 Q287 Q289 Q291 Q293 Q295 Q297 Q299 Q301 Q303 Q305 Q307 Q309 Q311 Q313 Q315 Q317 Q319 Q321 Q323 Q325 Q327 Q329 Q331 Q333 Q335 Q337 Q339 Q341 Q343 Q345 Q347 Q349 Q351 Q353 Q355 Q357 Q359 Q361 Q363 Q365 Q367 Q369 Q371 Q373 Q375 Q377 Q379 Q381 Q383 Q385 Q387 Q389 Q391 Q393 Q395 Q397 Q399 Q401 Q403 Q405 Q407 Q409 Q411 Q413 Q415 Q417 Q419 Q421 Q423 Q425 Q427 Q429 Q431 Q433 Q435 Q437 Q439 Q441 Q443 Q445 Q447 Q449 Q451 Q453 Q455 Q457 Q459 Q461 Q463 Q465 Q467 Q469 Q471 Q473 Q475 Q477 Q479 Q481 Q483 Q485 Q487 Q489 Q491 Q493 Q495 Q497 Q499 Q501 Q503 Q505 Q507 Q509 Q511 Q513 Q515 Q517 Q519 Q521 Q523 Q525 Q527 Q529 Q531 Q533 Q535 Q537 Q539 Q541 Q543 Q545 Q547 Q549 Q551:Q663">
    <cfRule type="cellIs" dxfId="296" priority="353"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cfRule type="cellIs" dxfId="295" priority="352"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294" priority="351"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93" priority="350"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292" priority="349"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91" priority="348"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290" priority="347"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89" priority="346"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288" priority="345"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87" priority="344" stopIfTrue="1" operator="equal">
      <formula>0</formula>
    </cfRule>
  </conditionalFormatting>
  <conditionalFormatting sqref="Q7 Q9 Q11 Q13 Q15 Q17 Q19 Q21 Q23 Q25 Q27 Q29 Q31 Q33 Q35 Q37 Q39 Q41 Q43 Q45 Q47 Q49 Q51 Q53 Q55 Q57 Q59 Q61 Q63 Q65 Q67 Q69 Q71 Q73 Q75 Q77 Q79 Q81 Q83 Q85 Q87 Q89 Q91 Q93 Q95 Q97 Q99 Q101 Q103 Q105 Q107 Q109 Q111 Q113 Q115 Q117 Q119 Q121 Q123 Q125 Q127 Q129 Q131 Q133 Q135 Q137 Q139 Q141 Q143 Q145 Q147 Q149 Q151 Q153 Q155 Q157 Q159 Q161 Q163 Q165 Q167 Q169 Q171 Q173 Q175 Q177 Q179 Q181 Q183 Q185 Q187 Q189 Q191 Q193 Q195 Q197 Q199 Q201 Q203 Q205 Q207 Q209 Q211 Q213 Q215 Q217 Q219 Q221 Q223 Q225 Q227 Q229 Q231 Q233 Q235 Q237 Q239 Q241 Q243 Q245 Q247 Q249 Q251 Q253 Q255 Q257 Q259 Q261 Q263 Q265 Q267 Q269 Q271 Q273 Q275 Q277 Q279 Q281 Q283 Q285 Q287 Q289 Q291 Q293 Q295 Q297 Q299 Q301 Q303 Q305 Q307 Q309 Q311 Q313 Q315 Q317 Q319 Q321 Q323 Q325 Q327 Q329 Q331 Q333 Q335 Q337 Q339 Q341 Q343 Q345 Q347 Q349 Q351 Q353 Q355 Q357 Q359 Q361 Q363 Q365 Q367 Q369 Q371 Q373 Q375 Q377 Q379 Q381 Q383 Q385 Q387 Q389 Q391 Q393 Q395 Q397 Q399 Q401 Q403 Q405 Q407 Q409 Q411 Q413 Q415 Q417 Q419 Q421 Q423 Q425 Q427 Q429 Q431 Q433 Q435 Q437 Q439 Q441 Q443 Q445 Q447 Q449 Q451 Q453 Q455 Q457 Q459 Q461 Q463 Q465 Q467 Q469 Q471 Q473 Q475 Q477 Q479 Q481 Q483 Q485 Q487 Q489 Q491 Q493 Q495 Q497 Q499 Q501 Q503 Q505 Q507 Q509 Q511 Q513 Q515 Q517 Q519 Q521 Q523 Q525 Q527 Q529 Q531 Q533 Q535 Q537 Q539 Q541 Q543 Q545 Q547 Q549 Q551:Q663">
    <cfRule type="cellIs" dxfId="286" priority="343"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cfRule type="cellIs" dxfId="285" priority="342"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284" priority="341"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83" priority="340"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282" priority="339"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81" priority="338"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280" priority="337"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79" priority="336"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278" priority="335"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77" priority="334" stopIfTrue="1" operator="equal">
      <formula>0</formula>
    </cfRule>
  </conditionalFormatting>
  <conditionalFormatting sqref="Q7 Q9 Q11 Q13 Q15 Q17 Q19 Q21 Q23 Q25 Q27 Q29 Q31 Q33 Q35 Q37 Q39 Q41 Q43 Q45 Q47 Q49 Q51 Q53 Q55 Q57 Q59 Q61 Q63 Q65 Q67 Q69 Q71 Q73 Q75 Q77 Q79 Q81 Q83 Q85 Q87 Q89 Q91 Q93 Q95 Q97 Q99 Q101 Q103 Q105 Q107 Q109 Q111 Q113 Q115 Q117 Q119 Q121 Q123 Q125 Q127 Q129 Q131 Q133 Q135 Q137 Q139 Q141 Q143 Q145 Q147 Q149 Q151 Q153 Q155 Q157 Q159 Q161 Q163 Q165 Q167 Q169 Q171 Q173 Q175 Q177 Q179 Q181 Q183 Q185 Q187 Q189 Q191 Q193 Q195 Q197 Q199 Q201 Q203 Q205 Q207 Q209 Q211 Q213 Q215 Q217 Q219 Q221 Q223 Q225 Q227 Q229 Q231 Q233 Q235 Q237 Q239 Q241 Q243 Q245 Q247 Q249 Q251 Q253 Q255 Q257 Q259 Q261 Q263 Q265 Q267 Q269 Q271 Q273 Q275 Q277 Q279 Q281 Q283 Q285 Q287 Q289 Q291 Q293 Q295 Q297 Q299 Q301 Q303 Q305 Q307 Q309 Q311 Q313 Q315 Q317 Q319 Q321 Q323 Q325 Q327 Q329 Q331 Q333 Q335 Q337 Q339 Q341 Q343 Q345 Q347 Q349 Q351 Q353 Q355 Q357 Q359 Q361 Q363 Q365 Q367 Q369 Q371 Q373 Q375 Q377 Q379 Q381 Q383 Q385 Q387 Q389 Q391 Q393 Q395 Q397 Q399 Q401 Q403 Q405 Q407 Q409 Q411 Q413 Q415 Q417 Q419 Q421 Q423 Q425 Q427 Q429 Q431 Q433 Q435 Q437 Q439 Q441 Q443 Q445 Q447 Q449 Q451 Q453 Q455 Q457 Q459 Q461 Q463 Q465 Q467 Q469 Q471 Q473 Q475 Q477 Q479 Q481 Q483 Q485 Q487 Q489 Q491 Q493 Q495 Q497 Q499 Q501 Q503 Q505 Q507 Q509 Q511 Q513 Q515 Q517 Q519 Q521 Q523 Q525 Q527 Q529 Q531 Q533 Q535 Q537 Q539 Q541 Q543 Q545 Q547 Q549 Q551:Q663">
    <cfRule type="cellIs" dxfId="276" priority="333"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cfRule type="cellIs" dxfId="275" priority="332" stopIfTrue="1" operator="equal">
      <formula>0</formula>
    </cfRule>
  </conditionalFormatting>
  <conditionalFormatting sqref="Q7 Q9 Q11 Q13 Q15 Q17 Q19 Q21 Q23 Q25 Q27 Q29 Q31 Q33 Q35 Q37 Q39 Q41 Q43 Q45 Q47 Q49 Q51 Q53 Q55 Q57 Q59 Q61 Q63 Q65 Q67 Q69 Q71 Q73 Q75 Q77 Q79 Q81 Q83 Q85 Q87 Q89 Q91 Q93 Q95 Q97 Q99 Q101 Q103 Q105 Q107 Q109 Q111 Q113 Q115 Q117 Q119 Q121 Q123 Q125 Q127 Q129 Q131 Q133 Q135 Q137 Q139 Q141 Q143 Q145 Q147 Q149 Q151 Q153 Q155 Q157 Q159 Q161 Q163 Q165 Q167 Q169 Q171 Q173 Q175 Q177 Q179 Q181 Q183 Q185 Q187 Q189 Q191 Q193 Q195 Q197 Q199 Q201 Q203 Q205 Q207 Q209 Q211 Q213 Q215 Q217 Q219 Q221 Q223 Q225 Q227 Q229 Q231 Q233 Q235 Q237 Q239 Q241 Q243 Q245 Q247 Q249 Q251 Q253 Q255 Q257 Q259 Q261 Q263 Q265 Q267 Q269 Q271 Q273 Q275 Q277 Q279 Q281 Q283 Q285 Q287 Q289 Q291 Q293 Q295 Q297 Q299 Q301 Q303 Q305 Q307 Q309 Q311 Q313 Q315 Q317 Q319 Q321 Q323 Q325 Q327 Q329 Q331 Q333 Q335 Q337 Q339 Q341 Q343 Q345 Q347 Q349 Q351 Q353 Q355 Q357 Q359 Q361 Q363 Q365 Q367 Q369 Q371 Q373 Q375 Q377 Q379 Q381 Q383 Q385 Q387 Q389 Q391 Q393 Q395 Q397 Q399 Q401 Q403 Q405 Q407 Q409 Q411 Q413 Q415 Q417 Q419 Q421 Q423 Q425 Q427 Q429 Q431 Q433 Q435 Q437 Q439 Q441 Q443 Q445 Q447 Q449 Q451 Q453 Q455 Q457 Q459 Q461 Q463 Q465 Q467 Q469 Q471 Q473 Q475 Q477 Q479 Q481 Q483 Q485 Q487 Q489 Q491 Q493 Q495 Q497 Q499 Q501 Q503 Q505 Q507 Q509 Q511 Q513 Q515 Q517 Q519 Q521 Q523 Q525 Q527 Q529 Q531 Q533 Q535 Q537 Q539 Q541 Q543 Q545 Q547 Q549 Q551:Q663">
    <cfRule type="cellIs" dxfId="274" priority="331"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cfRule type="cellIs" dxfId="273" priority="330"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272" priority="329"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71" priority="328"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270" priority="327"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69" priority="326"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268" priority="325"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67" priority="324"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266" priority="323"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65" priority="322" stopIfTrue="1" operator="equal">
      <formula>0</formula>
    </cfRule>
  </conditionalFormatting>
  <conditionalFormatting sqref="Q7 Q9 Q11 Q13 Q15 Q17 Q19 Q21 Q23 Q25 Q27 Q29 Q31 Q33 Q35 Q37 Q39 Q41 Q43 Q45 Q47 Q49 Q51 Q53 Q55 Q57 Q59 Q61 Q63 Q65 Q67 Q69 Q71 Q73 Q75 Q77 Q79 Q81 Q83 Q85 Q87 Q89 Q91 Q93 Q95 Q97 Q99 Q101 Q103 Q105 Q107 Q109 Q111 Q113 Q115 Q117 Q119 Q121 Q123 Q125 Q127 Q129 Q131 Q133 Q135 Q137 Q139 Q141 Q143 Q145 Q147 Q149 Q151 Q153 Q155 Q157 Q159 Q161 Q163 Q165 Q167 Q169 Q171 Q173 Q175 Q177 Q179 Q181 Q183 Q185 Q187 Q189 Q191 Q193 Q195 Q197 Q199 Q201 Q203 Q205 Q207 Q209 Q211 Q213 Q215 Q217 Q219 Q221 Q223 Q225 Q227 Q229 Q231 Q233 Q235 Q237 Q239 Q241 Q243 Q245 Q247 Q249 Q251 Q253 Q255 Q257 Q259 Q261 Q263 Q265 Q267 Q269 Q271 Q273 Q275 Q277 Q279 Q281 Q283 Q285 Q287 Q289 Q291 Q293 Q295 Q297 Q299 Q301 Q303 Q305 Q307 Q309 Q311 Q313 Q315 Q317 Q319 Q321 Q323 Q325 Q327 Q329 Q331 Q333 Q335 Q337 Q339 Q341 Q343 Q345 Q347 Q349 Q351 Q353 Q355 Q357 Q359 Q361 Q363 Q365 Q367 Q369 Q371 Q373 Q375 Q377 Q379 Q381 Q383 Q385 Q387 Q389 Q391 Q393 Q395 Q397 Q399 Q401 Q403 Q405 Q407 Q409 Q411 Q413 Q415 Q417 Q419 Q421 Q423 Q425 Q427 Q429 Q431 Q433 Q435 Q437 Q439 Q441 Q443 Q445 Q447 Q449 Q451 Q453 Q455 Q457 Q459 Q461 Q463 Q465 Q467 Q469 Q471 Q473 Q475 Q477 Q479 Q481 Q483 Q485 Q487 Q489 Q491 Q493 Q495 Q497 Q499 Q501 Q503 Q505 Q507 Q509 Q511 Q513 Q515 Q517 Q519 Q521 Q523 Q525 Q527 Q529 Q531 Q533 Q535 Q537 Q539 Q541 Q543 Q545 Q547 Q549 Q551:Q663">
    <cfRule type="cellIs" dxfId="264" priority="321"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cfRule type="cellIs" dxfId="263" priority="320"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262" priority="319"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61" priority="318"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260" priority="317"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59" priority="316"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258" priority="315"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57" priority="314"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256" priority="313"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55" priority="312" stopIfTrue="1" operator="equal">
      <formula>0</formula>
    </cfRule>
  </conditionalFormatting>
  <conditionalFormatting sqref="Q7 Q9 Q11 Q13 Q15 Q17 Q19 Q21 Q23 Q25 Q27 Q29 Q31 Q33 Q35 Q37 Q39 Q41 Q43 Q45 Q47 Q49 Q51 Q53 Q55 Q57 Q59 Q61 Q63 Q65 Q67 Q69 Q71 Q73 Q75 Q77 Q79 Q81 Q83 Q85 Q87 Q89 Q91 Q93 Q95 Q97 Q99 Q101 Q103 Q105 Q107 Q109 Q111 Q113 Q115 Q117 Q119 Q121 Q123 Q125 Q127 Q129 Q131 Q133 Q135 Q137 Q139 Q141 Q143 Q145 Q147 Q149 Q151 Q153 Q155 Q157 Q159 Q161 Q163 Q165 Q167 Q169 Q171 Q173 Q175 Q177 Q179 Q181 Q183 Q185 Q187 Q189 Q191 Q193 Q195 Q197 Q199 Q201 Q203 Q205 Q207 Q209 Q211 Q213 Q215 Q217 Q219 Q221 Q223 Q225 Q227 Q229 Q231 Q233 Q235 Q237 Q239 Q241 Q243 Q245 Q247 Q249 Q251 Q253 Q255 Q257 Q259 Q261 Q263 Q265 Q267 Q269 Q271 Q273 Q275 Q277 Q279 Q281 Q283 Q285 Q287 Q289 Q291 Q293 Q295 Q297 Q299 Q301 Q303 Q305 Q307 Q309 Q311 Q313 Q315 Q317 Q319 Q321 Q323 Q325 Q327 Q329 Q331 Q333 Q335 Q337 Q339 Q341 Q343 Q345 Q347 Q349 Q351 Q353 Q355 Q357 Q359 Q361 Q363 Q365 Q367 Q369 Q371 Q373 Q375 Q377 Q379 Q381 Q383 Q385 Q387 Q389 Q391 Q393 Q395 Q397 Q399 Q401 Q403 Q405 Q407 Q409 Q411 Q413 Q415 Q417 Q419 Q421 Q423 Q425 Q427 Q429 Q431 Q433 Q435 Q437 Q439 Q441 Q443 Q445 Q447 Q449 Q451 Q453 Q455 Q457 Q459 Q461 Q463 Q465 Q467 Q469 Q471 Q473 Q475 Q477 Q479 Q481 Q483 Q485 Q487 Q489 Q491 Q493 Q495 Q497 Q499 Q501 Q503 Q505 Q507 Q509 Q511 Q513 Q515 Q517 Q519 Q521 Q523 Q525 Q527 Q529 Q531 Q533 Q535 Q537 Q539 Q541 Q543 Q545 Q547 Q549 Q551:Q663">
    <cfRule type="cellIs" dxfId="254" priority="311"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cfRule type="cellIs" dxfId="253" priority="310" stopIfTrue="1" operator="equal">
      <formula>0</formula>
    </cfRule>
  </conditionalFormatting>
  <conditionalFormatting sqref="Q7 Q9 Q11 Q13 Q15 Q17 Q19 Q21 Q23 Q25 Q27 Q29 Q31 Q33 Q35 Q37 Q39 Q41 Q43 Q45 Q47 Q49 Q51 Q53 Q55 Q57 Q59 Q61 Q63 Q65 Q67 Q69 Q71 Q73 Q75 Q77 Q79 Q81 Q83 Q85 Q87 Q89 Q91 Q93 Q95 Q97 Q99 Q101 Q103 Q105 Q107 Q109 Q111 Q113 Q115 Q117 Q119 Q121 Q123 Q125 Q127 Q129 Q131 Q133 Q135 Q137 Q139 Q141 Q143 Q145 Q147 Q149 Q151 Q153 Q155 Q157 Q159 Q161 Q163 Q165 Q167 Q169 Q171 Q173 Q175 Q177 Q179 Q181 Q183 Q185 Q187 Q189 Q191 Q193 Q195 Q197 Q199 Q201 Q203 Q205 Q207 Q209 Q211 Q213 Q215 Q217 Q219 Q221 Q223 Q225 Q227 Q229 Q231 Q233 Q235 Q237 Q239 Q241 Q243 Q245 Q247 Q249 Q251 Q253 Q255 Q257 Q259 Q261 Q263 Q265 Q267 Q269 Q271 Q273 Q275 Q277 Q279 Q281 Q283 Q285 Q287 Q289 Q291 Q293 Q295 Q297 Q299 Q301 Q303 Q305 Q307 Q309 Q311 Q313 Q315 Q317 Q319 Q321 Q323 Q325 Q327 Q329 Q331 Q333 Q335 Q337 Q339 Q341 Q343 Q345 Q347 Q349 Q351 Q353 Q355 Q357 Q359 Q361 Q363 Q365 Q367 Q369 Q371 Q373 Q375 Q377 Q379 Q381 Q383 Q385 Q387 Q389 Q391 Q393 Q395 Q397 Q399 Q401 Q403 Q405 Q407 Q409 Q411 Q413 Q415 Q417 Q419 Q421 Q423 Q425 Q427 Q429 Q431 Q433 Q435 Q437 Q439 Q441 Q443 Q445 Q447 Q449 Q451 Q453 Q455 Q457 Q459 Q461 Q463 Q465 Q467 Q469 Q471 Q473 Q475 Q477 Q479 Q481 Q483 Q485 Q487 Q489 Q491 Q493 Q495 Q497 Q499 Q501 Q503 Q505 Q507 Q509 Q511 Q513 Q515 Q517 Q519 Q521 Q523 Q525 Q527 Q529 Q531 Q533 Q535 Q537 Q539 Q541 Q543 Q545 Q547 Q549 Q551:Q663">
    <cfRule type="cellIs" dxfId="252" priority="309"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cfRule type="cellIs" dxfId="251" priority="308"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250" priority="307"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49" priority="306"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248" priority="305"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47" priority="304"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246" priority="303"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45" priority="302"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244" priority="301"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43" priority="300" stopIfTrue="1" operator="equal">
      <formula>0</formula>
    </cfRule>
  </conditionalFormatting>
  <conditionalFormatting sqref="Q7 Q9 Q11 Q13 Q15 Q17 Q19 Q21 Q23 Q25 Q27 Q29 Q31 Q33 Q35 Q37 Q39 Q41 Q43 Q45 Q47 Q49 Q51 Q53 Q55 Q57 Q59 Q61 Q63 Q65 Q67 Q69 Q71 Q73 Q75 Q77 Q79 Q81 Q83 Q85 Q87 Q89 Q91 Q93 Q95 Q97 Q99 Q101 Q103 Q105 Q107 Q109 Q111 Q113 Q115 Q117 Q119 Q121 Q123 Q125 Q127 Q129 Q131 Q133 Q135 Q137 Q139 Q141 Q143 Q145 Q147 Q149 Q151 Q153 Q155 Q157 Q159 Q161 Q163 Q165 Q167 Q169 Q171 Q173 Q175 Q177 Q179 Q181 Q183 Q185 Q187 Q189 Q191 Q193 Q195 Q197 Q199 Q201 Q203 Q205 Q207 Q209 Q211 Q213 Q215 Q217 Q219 Q221 Q223 Q225 Q227 Q229 Q231 Q233 Q235 Q237 Q239 Q241 Q243 Q245 Q247 Q249 Q251 Q253 Q255 Q257 Q259 Q261 Q263 Q265 Q267 Q269 Q271 Q273 Q275 Q277 Q279 Q281 Q283 Q285 Q287 Q289 Q291 Q293 Q295 Q297 Q299 Q301 Q303 Q305 Q307 Q309 Q311 Q313 Q315 Q317 Q319 Q321 Q323 Q325 Q327 Q329 Q331 Q333 Q335 Q337 Q339 Q341 Q343 Q345 Q347 Q349 Q351 Q353 Q355 Q357 Q359 Q361 Q363 Q365 Q367 Q369 Q371 Q373 Q375 Q377 Q379 Q381 Q383 Q385 Q387 Q389 Q391 Q393 Q395 Q397 Q399 Q401 Q403 Q405 Q407 Q409 Q411 Q413 Q415 Q417 Q419 Q421 Q423 Q425 Q427 Q429 Q431 Q433 Q435 Q437 Q439 Q441 Q443 Q445 Q447 Q449 Q451 Q453 Q455 Q457 Q459 Q461 Q463 Q465 Q467 Q469 Q471 Q473 Q475 Q477 Q479 Q481 Q483 Q485 Q487 Q489 Q491 Q493 Q495 Q497 Q499 Q501 Q503 Q505 Q507 Q509 Q511 Q513 Q515 Q517 Q519 Q521 Q523 Q525 Q527 Q529 Q531 Q533 Q535 Q537 Q539 Q541 Q543 Q545 Q547 Q549 Q551:Q663">
    <cfRule type="cellIs" dxfId="242" priority="299"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cfRule type="cellIs" dxfId="241" priority="298"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240" priority="297"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39" priority="296"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238" priority="295"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37" priority="294"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236" priority="293"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35" priority="292"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234" priority="291"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33" priority="290" stopIfTrue="1" operator="equal">
      <formula>0</formula>
    </cfRule>
  </conditionalFormatting>
  <conditionalFormatting sqref="Q7 Q9 Q11 Q13 Q15 Q17 Q19 Q21 Q23 Q25 Q27 Q29 Q31 Q33 Q35 Q37 Q39 Q41 Q43 Q45 Q47 Q49 Q51 Q53 Q55 Q57 Q59 Q61 Q63 Q65 Q67 Q69 Q71 Q73 Q75 Q77 Q79 Q81 Q83 Q85 Q87 Q89 Q91 Q93 Q95 Q97 Q99 Q101 Q103 Q105 Q107 Q109 Q111 Q113 Q115 Q117 Q119 Q121 Q123 Q125 Q127 Q129 Q131 Q133 Q135 Q137 Q139 Q141 Q143 Q145 Q147 Q149 Q151 Q153 Q155 Q157 Q159 Q161 Q163 Q165 Q167 Q169 Q171 Q173 Q175 Q177 Q179 Q181 Q183 Q185 Q187 Q189 Q191 Q193 Q195 Q197 Q199 Q201 Q203 Q205 Q207 Q209 Q211 Q213 Q215 Q217 Q219 Q221 Q223 Q225 Q227 Q229 Q231 Q233 Q235 Q237 Q239 Q241 Q243 Q245 Q247 Q249 Q251 Q253 Q255 Q257 Q259 Q261 Q263 Q265 Q267 Q269 Q271 Q273 Q275 Q277 Q279 Q281 Q283 Q285 Q287 Q289 Q291 Q293 Q295 Q297 Q299 Q301 Q303 Q305 Q307 Q309 Q311 Q313 Q315 Q317 Q319 Q321 Q323 Q325 Q327 Q329 Q331 Q333 Q335 Q337 Q339 Q341 Q343 Q345 Q347 Q349 Q351 Q353 Q355 Q357 Q359 Q361 Q363 Q365 Q367 Q369 Q371 Q373 Q375 Q377 Q379 Q381 Q383 Q385 Q387 Q389 Q391 Q393 Q395 Q397 Q399 Q401 Q403 Q405 Q407 Q409 Q411 Q413 Q415 Q417 Q419 Q421 Q423 Q425 Q427 Q429 Q431 Q433 Q435 Q437 Q439 Q441 Q443 Q445 Q447 Q449 Q451 Q453 Q455 Q457 Q459 Q461 Q463 Q465 Q467 Q469 Q471 Q473 Q475 Q477 Q479 Q481 Q483 Q485 Q487 Q489 Q491 Q493 Q495 Q497 Q499 Q501 Q503 Q505 Q507 Q509 Q511 Q513 Q515 Q517 Q519 Q521 Q523 Q525 Q527 Q529 Q531 Q533 Q535 Q537 Q539 Q541 Q543 Q545 Q547 Q549 Q551:Q663">
    <cfRule type="cellIs" dxfId="232" priority="289"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cfRule type="cellIs" dxfId="231" priority="288"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230" priority="287"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29" priority="286"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228" priority="285"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27" priority="284"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226" priority="283"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25" priority="282"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224" priority="281"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23" priority="280" stopIfTrue="1" operator="equal">
      <formula>0</formula>
    </cfRule>
  </conditionalFormatting>
  <conditionalFormatting sqref="Q487 Q489 Q491 Q493 Q495 Q497 Q499 Q501 Q503 Q505 Q507 Q509 Q511 Q513 Q515 Q517 Q519 Q521 Q523 Q525 Q527 Q529 Q531 Q533 Q535 Q537 Q539 Q541 Q543 Q545 Q547 Q549 Q6:Q485">
    <cfRule type="cellIs" dxfId="222" priority="279"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21" priority="278" stopIfTrue="1" operator="equal">
      <formula>0</formula>
    </cfRule>
  </conditionalFormatting>
  <conditionalFormatting sqref="Q441 Q443 Q445 Q447 Q449 Q451 Q453 Q455 Q457 Q459 Q461 Q463 Q465 Q467 Q469 Q471 Q473 Q475 Q477 Q479 Q481 Q483 Q485 Q487 Q489 Q491 Q493 Q495 Q497 Q499 Q501 Q503 Q505 Q507 Q509 Q511 Q513 Q515 Q517 Q519 Q521 Q523 Q525 Q527 Q529 Q531 Q533 Q535 Q537 Q539 Q541 Q543 Q545 Q547 Q549 Q551 Q553 Q555 Q557 Q559 Q561 Q563 Q565 Q567 Q569 Q571 Q573 Q575 Q577 Q579 Q581 Q583 Q585 Q587 Q589 Q591 Q593:Q663 Q6:Q439">
    <cfRule type="cellIs" dxfId="220" priority="277"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19" priority="276" stopIfTrue="1" operator="equal">
      <formula>0</formula>
    </cfRule>
  </conditionalFormatting>
  <conditionalFormatting sqref="Q6:Q663">
    <cfRule type="cellIs" dxfId="218" priority="275" stopIfTrue="1" operator="equal">
      <formula>0</formula>
    </cfRule>
  </conditionalFormatting>
  <conditionalFormatting sqref="Q6 Q8 Q10 Q12 Q14 Q16 Q18 Q20 Q22 Q24 Q26 Q28 Q30 Q32 Q34 Q36 Q38 Q40 Q42 Q44 Q46 Q48 Q50 Q52 Q54 Q56 Q58 Q60 Q62 Q64 Q66 Q68 Q70 Q72 Q74 Q76 Q78 Q80 Q82 Q84 Q86 Q88 Q90 Q92 Q94 Q96 Q98 Q100 Q102 Q104 Q106 Q108 Q110 Q112 Q114 Q116 Q118 Q120 Q122 Q124 Q126 Q128 Q130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17" priority="274" stopIfTrue="1" operator="equal">
      <formula>0</formula>
    </cfRule>
  </conditionalFormatting>
  <conditionalFormatting sqref="Q6:Q663">
    <cfRule type="cellIs" dxfId="216" priority="273" stopIfTrue="1" operator="equal">
      <formula>0</formula>
    </cfRule>
  </conditionalFormatting>
  <conditionalFormatting sqref="Q8 Q10 Q12 Q14 Q16 Q18 Q20 Q22 Q24 Q26 Q28 Q30 Q32 Q34 Q36 Q38 Q40 Q42 Q44 Q46 Q48 Q50 Q52 Q54 Q56 Q58 Q60 Q62 Q64 Q66 Q68 Q70 Q72 Q74 Q76 Q78 Q80 Q82 Q84 Q86 Q88 Q90 Q92 Q94 Q96 Q98 Q100 Q102 Q104 Q106 Q108 Q110 Q112 Q114 Q116 Q118 Q120 Q122 Q124 Q126 Q128 Q130 Q6 Q132 Q134 Q136 Q138 Q140 Q142 Q144 Q146 Q148 Q150 Q152 Q154 Q156 Q158 Q160 Q162 Q164 Q166 Q168 Q170 Q172 Q174 Q176 Q178 Q180 Q182 Q184 Q186 Q188 Q190 Q192 Q194 Q196 Q198 Q200 Q202 Q204 Q206 Q208 Q210 Q212 Q214 Q216 Q218 Q220 Q222 Q224 Q226 Q228 Q230 Q232 Q234 Q236 Q238 Q240 Q242 Q244 Q246 Q248 Q250 Q252 Q254 Q256 Q258 Q260 Q262 Q264 Q266 Q268 Q270 Q272 Q274 Q276 Q278 Q280 Q282 Q284 Q286 Q288 Q290 Q292 Q294 Q296 Q298 Q300 Q302 Q304 Q306 Q308 Q310 Q312 Q314 Q316 Q318 Q320 Q322 Q324 Q326 Q328 Q330 Q332 Q334 Q336 Q338 Q340 Q342 Q344 Q346 Q348 Q350 Q352 Q354 Q356 Q358 Q360 Q362 Q364 Q366 Q368 Q370 Q372 Q374 Q376 Q378 Q380 Q382 Q384 Q386 Q388 Q390 Q392 Q394 Q396 Q398 Q400 Q402 Q404 Q406 Q408 Q410 Q412 Q414 Q416 Q418 Q420 Q422 Q424 Q426 Q428 Q430 Q432 Q434 Q436 Q438 Q440 Q442 Q444 Q446 Q448 Q450 Q452 Q454 Q456 Q458 Q460 Q462 Q464 Q466 Q468 Q470 Q472 Q474 Q476 Q478 Q480 Q482 Q484 Q486 Q488 Q490 Q492 Q494 Q496 Q498 Q500 Q502 Q504 Q506 Q508 Q510 Q512 Q514 Q516 Q518 Q520 Q522 Q524 Q526 Q528 Q530 Q532 Q534 Q536 Q538 Q540 Q542 Q544 Q546 Q548 Q550 Q552 Q554 Q556 Q558 Q560 Q562 Q564 Q566 Q568 Q570 Q572 Q574 Q576 Q578 Q580 Q582 Q584 Q586 Q588 Q590 Q592 Q594 Q596 Q598 Q600 Q602 Q604 Q606 Q608 Q610 Q612 Q614 Q616 Q618 Q620 Q622 Q624 Q626 Q628 Q630 Q632 Q634 Q636 Q638 Q640 Q642 Q644 Q646 Q648 Q650 Q652 Q654 Q656 Q658 Q660 Q662">
    <cfRule type="cellIs" dxfId="215" priority="272" stopIfTrue="1" operator="equal">
      <formula>0</formula>
    </cfRule>
  </conditionalFormatting>
  <conditionalFormatting sqref="E750:Q752">
    <cfRule type="cellIs" dxfId="214" priority="271" stopIfTrue="1" operator="equal">
      <formula>0</formula>
    </cfRule>
  </conditionalFormatting>
  <conditionalFormatting sqref="M750:Q753">
    <cfRule type="cellIs" dxfId="213" priority="270" stopIfTrue="1" operator="equal">
      <formula>0</formula>
    </cfRule>
  </conditionalFormatting>
  <conditionalFormatting sqref="M750:Q753">
    <cfRule type="cellIs" dxfId="212" priority="269" stopIfTrue="1" operator="equal">
      <formula>0</formula>
    </cfRule>
  </conditionalFormatting>
  <conditionalFormatting sqref="M750:Q753">
    <cfRule type="cellIs" dxfId="211" priority="268" stopIfTrue="1" operator="equal">
      <formula>0</formula>
    </cfRule>
  </conditionalFormatting>
  <conditionalFormatting sqref="N750:Q750 N752:Q752">
    <cfRule type="cellIs" dxfId="210" priority="267" stopIfTrue="1" operator="equal">
      <formula>0</formula>
    </cfRule>
  </conditionalFormatting>
  <conditionalFormatting sqref="M750:Q753">
    <cfRule type="cellIs" dxfId="209" priority="266" stopIfTrue="1" operator="equal">
      <formula>0</formula>
    </cfRule>
  </conditionalFormatting>
  <conditionalFormatting sqref="N750:Q750 N752:Q752">
    <cfRule type="cellIs" dxfId="208" priority="265" stopIfTrue="1" operator="equal">
      <formula>0</formula>
    </cfRule>
  </conditionalFormatting>
  <conditionalFormatting sqref="N750:Q750 N752:Q752">
    <cfRule type="cellIs" dxfId="207" priority="264" stopIfTrue="1" operator="equal">
      <formula>0</formula>
    </cfRule>
  </conditionalFormatting>
  <conditionalFormatting sqref="M750:Q753">
    <cfRule type="cellIs" dxfId="206" priority="263" stopIfTrue="1" operator="equal">
      <formula>0</formula>
    </cfRule>
  </conditionalFormatting>
  <conditionalFormatting sqref="N750:Q750 N752:Q752">
    <cfRule type="cellIs" dxfId="205" priority="262" stopIfTrue="1" operator="equal">
      <formula>0</formula>
    </cfRule>
  </conditionalFormatting>
  <conditionalFormatting sqref="M750:Q753">
    <cfRule type="cellIs" dxfId="204" priority="261" stopIfTrue="1" operator="equal">
      <formula>0</formula>
    </cfRule>
  </conditionalFormatting>
  <conditionalFormatting sqref="N750:Q750 N752:Q752">
    <cfRule type="cellIs" dxfId="203" priority="260" stopIfTrue="1" operator="equal">
      <formula>0</formula>
    </cfRule>
  </conditionalFormatting>
  <conditionalFormatting sqref="M750:Q753">
    <cfRule type="cellIs" dxfId="202" priority="259" stopIfTrue="1" operator="equal">
      <formula>0</formula>
    </cfRule>
  </conditionalFormatting>
  <conditionalFormatting sqref="N750:Q750 N752:Q752">
    <cfRule type="cellIs" dxfId="201" priority="258" stopIfTrue="1" operator="equal">
      <formula>0</formula>
    </cfRule>
  </conditionalFormatting>
  <conditionalFormatting sqref="N750:Q750 N752:Q752">
    <cfRule type="cellIs" dxfId="200" priority="257" stopIfTrue="1" operator="equal">
      <formula>0</formula>
    </cfRule>
  </conditionalFormatting>
  <conditionalFormatting sqref="M750:Q753">
    <cfRule type="cellIs" dxfId="199" priority="256" stopIfTrue="1" operator="equal">
      <formula>0</formula>
    </cfRule>
  </conditionalFormatting>
  <conditionalFormatting sqref="N750:Q750 N752:Q752">
    <cfRule type="cellIs" dxfId="198" priority="255" stopIfTrue="1" operator="equal">
      <formula>0</formula>
    </cfRule>
  </conditionalFormatting>
  <conditionalFormatting sqref="M750:Q753">
    <cfRule type="cellIs" dxfId="197" priority="254" stopIfTrue="1" operator="equal">
      <formula>0</formula>
    </cfRule>
  </conditionalFormatting>
  <conditionalFormatting sqref="M750:Q753">
    <cfRule type="cellIs" dxfId="196" priority="253" stopIfTrue="1" operator="equal">
      <formula>0</formula>
    </cfRule>
  </conditionalFormatting>
  <conditionalFormatting sqref="N750:Q750 N752:Q752">
    <cfRule type="cellIs" dxfId="195" priority="252" stopIfTrue="1" operator="equal">
      <formula>0</formula>
    </cfRule>
  </conditionalFormatting>
  <conditionalFormatting sqref="M750:Q753">
    <cfRule type="cellIs" dxfId="194" priority="251" stopIfTrue="1" operator="equal">
      <formula>0</formula>
    </cfRule>
  </conditionalFormatting>
  <conditionalFormatting sqref="N750:Q750 N752:Q752">
    <cfRule type="cellIs" dxfId="193" priority="250" stopIfTrue="1" operator="equal">
      <formula>0</formula>
    </cfRule>
  </conditionalFormatting>
  <conditionalFormatting sqref="N750:Q750 N752:Q752">
    <cfRule type="cellIs" dxfId="192" priority="249" stopIfTrue="1" operator="equal">
      <formula>0</formula>
    </cfRule>
  </conditionalFormatting>
  <conditionalFormatting sqref="M750:Q753">
    <cfRule type="cellIs" dxfId="191" priority="248" stopIfTrue="1" operator="equal">
      <formula>0</formula>
    </cfRule>
  </conditionalFormatting>
  <conditionalFormatting sqref="N750:Q750 N752:Q752">
    <cfRule type="cellIs" dxfId="190" priority="247" stopIfTrue="1" operator="equal">
      <formula>0</formula>
    </cfRule>
  </conditionalFormatting>
  <conditionalFormatting sqref="M750:Q753">
    <cfRule type="cellIs" dxfId="189" priority="246" stopIfTrue="1" operator="equal">
      <formula>0</formula>
    </cfRule>
  </conditionalFormatting>
  <conditionalFormatting sqref="N750:Q750 N752:Q752">
    <cfRule type="cellIs" dxfId="188" priority="245" stopIfTrue="1" operator="equal">
      <formula>0</formula>
    </cfRule>
  </conditionalFormatting>
  <conditionalFormatting sqref="M750:Q753">
    <cfRule type="cellIs" dxfId="187" priority="244" stopIfTrue="1" operator="equal">
      <formula>0</formula>
    </cfRule>
  </conditionalFormatting>
  <conditionalFormatting sqref="N750:Q750 N752:Q752">
    <cfRule type="cellIs" dxfId="186" priority="243" stopIfTrue="1" operator="equal">
      <formula>0</formula>
    </cfRule>
  </conditionalFormatting>
  <conditionalFormatting sqref="N750:Q750 N752:Q752">
    <cfRule type="cellIs" dxfId="185" priority="242" stopIfTrue="1" operator="equal">
      <formula>0</formula>
    </cfRule>
  </conditionalFormatting>
  <conditionalFormatting sqref="M750:Q753">
    <cfRule type="cellIs" dxfId="184" priority="241" stopIfTrue="1" operator="equal">
      <formula>0</formula>
    </cfRule>
  </conditionalFormatting>
  <conditionalFormatting sqref="N750:Q750 N752:Q752">
    <cfRule type="cellIs" dxfId="183" priority="240" stopIfTrue="1" operator="equal">
      <formula>0</formula>
    </cfRule>
  </conditionalFormatting>
  <conditionalFormatting sqref="E750:Q753">
    <cfRule type="cellIs" dxfId="182" priority="239" stopIfTrue="1" operator="equal">
      <formula>0</formula>
    </cfRule>
  </conditionalFormatting>
  <conditionalFormatting sqref="M750:Q753">
    <cfRule type="cellIs" dxfId="181" priority="238" stopIfTrue="1" operator="equal">
      <formula>0</formula>
    </cfRule>
  </conditionalFormatting>
  <conditionalFormatting sqref="M750:Q753">
    <cfRule type="cellIs" dxfId="180" priority="237" stopIfTrue="1" operator="equal">
      <formula>0</formula>
    </cfRule>
  </conditionalFormatting>
  <conditionalFormatting sqref="N750:Q750 N752:Q752">
    <cfRule type="cellIs" dxfId="179" priority="236" stopIfTrue="1" operator="equal">
      <formula>0</formula>
    </cfRule>
  </conditionalFormatting>
  <conditionalFormatting sqref="M750:Q753">
    <cfRule type="cellIs" dxfId="178" priority="235" stopIfTrue="1" operator="equal">
      <formula>0</formula>
    </cfRule>
  </conditionalFormatting>
  <conditionalFormatting sqref="N750:Q750 N752:Q752">
    <cfRule type="cellIs" dxfId="177" priority="234" stopIfTrue="1" operator="equal">
      <formula>0</formula>
    </cfRule>
  </conditionalFormatting>
  <conditionalFormatting sqref="N750:Q750 N752:Q752">
    <cfRule type="cellIs" dxfId="176" priority="233" stopIfTrue="1" operator="equal">
      <formula>0</formula>
    </cfRule>
  </conditionalFormatting>
  <conditionalFormatting sqref="M750:Q753">
    <cfRule type="cellIs" dxfId="175" priority="232" stopIfTrue="1" operator="equal">
      <formula>0</formula>
    </cfRule>
  </conditionalFormatting>
  <conditionalFormatting sqref="N750:Q750 N752:Q752">
    <cfRule type="cellIs" dxfId="174" priority="231" stopIfTrue="1" operator="equal">
      <formula>0</formula>
    </cfRule>
  </conditionalFormatting>
  <conditionalFormatting sqref="M750:Q753">
    <cfRule type="cellIs" dxfId="173" priority="230" stopIfTrue="1" operator="equal">
      <formula>0</formula>
    </cfRule>
  </conditionalFormatting>
  <conditionalFormatting sqref="N750:Q750 N752:Q752">
    <cfRule type="cellIs" dxfId="172" priority="229" stopIfTrue="1" operator="equal">
      <formula>0</formula>
    </cfRule>
  </conditionalFormatting>
  <conditionalFormatting sqref="M750:Q753">
    <cfRule type="cellIs" dxfId="171" priority="228" stopIfTrue="1" operator="equal">
      <formula>0</formula>
    </cfRule>
  </conditionalFormatting>
  <conditionalFormatting sqref="N750:Q750 N752:Q752">
    <cfRule type="cellIs" dxfId="170" priority="227" stopIfTrue="1" operator="equal">
      <formula>0</formula>
    </cfRule>
  </conditionalFormatting>
  <conditionalFormatting sqref="N750:Q750 N752:Q752">
    <cfRule type="cellIs" dxfId="169" priority="226" stopIfTrue="1" operator="equal">
      <formula>0</formula>
    </cfRule>
  </conditionalFormatting>
  <conditionalFormatting sqref="M750:Q753">
    <cfRule type="cellIs" dxfId="168" priority="225" stopIfTrue="1" operator="equal">
      <formula>0</formula>
    </cfRule>
  </conditionalFormatting>
  <conditionalFormatting sqref="N750:Q750 N752:Q752">
    <cfRule type="cellIs" dxfId="167" priority="224" stopIfTrue="1" operator="equal">
      <formula>0</formula>
    </cfRule>
  </conditionalFormatting>
  <conditionalFormatting sqref="E750:Q753">
    <cfRule type="cellIs" dxfId="166" priority="223" stopIfTrue="1" operator="equal">
      <formula>0</formula>
    </cfRule>
  </conditionalFormatting>
  <conditionalFormatting sqref="M750:Q753">
    <cfRule type="cellIs" dxfId="165" priority="222" stopIfTrue="1" operator="equal">
      <formula>0</formula>
    </cfRule>
  </conditionalFormatting>
  <conditionalFormatting sqref="N750:Q750 N752:Q752">
    <cfRule type="cellIs" dxfId="164" priority="221" stopIfTrue="1" operator="equal">
      <formula>0</formula>
    </cfRule>
  </conditionalFormatting>
  <conditionalFormatting sqref="M750:Q753">
    <cfRule type="cellIs" dxfId="163" priority="220" stopIfTrue="1" operator="equal">
      <formula>0</formula>
    </cfRule>
  </conditionalFormatting>
  <conditionalFormatting sqref="N750:Q750 N752:Q752">
    <cfRule type="cellIs" dxfId="162" priority="219" stopIfTrue="1" operator="equal">
      <formula>0</formula>
    </cfRule>
  </conditionalFormatting>
  <conditionalFormatting sqref="N750:Q750 N752:Q752">
    <cfRule type="cellIs" dxfId="161" priority="218" stopIfTrue="1" operator="equal">
      <formula>0</formula>
    </cfRule>
  </conditionalFormatting>
  <conditionalFormatting sqref="M750:Q753">
    <cfRule type="cellIs" dxfId="160" priority="217" stopIfTrue="1" operator="equal">
      <formula>0</formula>
    </cfRule>
  </conditionalFormatting>
  <conditionalFormatting sqref="N750:Q750 N752:Q752">
    <cfRule type="cellIs" dxfId="159" priority="216" stopIfTrue="1" operator="equal">
      <formula>0</formula>
    </cfRule>
  </conditionalFormatting>
  <conditionalFormatting sqref="E750:Q753">
    <cfRule type="cellIs" dxfId="158" priority="215" stopIfTrue="1" operator="equal">
      <formula>0</formula>
    </cfRule>
  </conditionalFormatting>
  <conditionalFormatting sqref="N750:Q750 N752:Q752">
    <cfRule type="cellIs" dxfId="157" priority="214" stopIfTrue="1" operator="equal">
      <formula>0</formula>
    </cfRule>
  </conditionalFormatting>
  <conditionalFormatting sqref="M750:Q753">
    <cfRule type="cellIs" dxfId="156" priority="213" stopIfTrue="1" operator="equal">
      <formula>0</formula>
    </cfRule>
  </conditionalFormatting>
  <conditionalFormatting sqref="N750:Q750 N752:Q752">
    <cfRule type="cellIs" dxfId="155" priority="212" stopIfTrue="1" operator="equal">
      <formula>0</formula>
    </cfRule>
  </conditionalFormatting>
  <conditionalFormatting sqref="E750:K753">
    <cfRule type="cellIs" dxfId="154" priority="211" stopIfTrue="1" operator="equal">
      <formula>0</formula>
    </cfRule>
  </conditionalFormatting>
  <conditionalFormatting sqref="N750:Q750 N752:Q752">
    <cfRule type="cellIs" dxfId="153" priority="210" stopIfTrue="1" operator="equal">
      <formula>0</formula>
    </cfRule>
  </conditionalFormatting>
  <conditionalFormatting sqref="I750:Q753">
    <cfRule type="cellIs" dxfId="152" priority="209" stopIfTrue="1" operator="equal">
      <formula>0</formula>
    </cfRule>
  </conditionalFormatting>
  <conditionalFormatting sqref="N750:Q750 N752:Q752">
    <cfRule type="cellIs" dxfId="151" priority="208" stopIfTrue="1" operator="equal">
      <formula>0</formula>
    </cfRule>
  </conditionalFormatting>
  <conditionalFormatting sqref="Q750:Q753">
    <cfRule type="cellIs" dxfId="150" priority="207" stopIfTrue="1" operator="equal">
      <formula>0</formula>
    </cfRule>
  </conditionalFormatting>
  <conditionalFormatting sqref="Q750:Q753">
    <cfRule type="cellIs" dxfId="149" priority="206" stopIfTrue="1" operator="equal">
      <formula>0</formula>
    </cfRule>
  </conditionalFormatting>
  <conditionalFormatting sqref="Q750:Q753">
    <cfRule type="cellIs" dxfId="148" priority="205" stopIfTrue="1" operator="equal">
      <formula>0</formula>
    </cfRule>
  </conditionalFormatting>
  <conditionalFormatting sqref="Q750 Q752 Q754 S756 S758 S760 S762">
    <cfRule type="cellIs" dxfId="147" priority="204" stopIfTrue="1" operator="equal">
      <formula>0</formula>
    </cfRule>
  </conditionalFormatting>
  <conditionalFormatting sqref="Q750:Q753">
    <cfRule type="cellIs" dxfId="146" priority="203" stopIfTrue="1" operator="equal">
      <formula>0</formula>
    </cfRule>
  </conditionalFormatting>
  <conditionalFormatting sqref="Q750 Q752 Q754 S756 S758 S760 S762">
    <cfRule type="cellIs" dxfId="145" priority="202" stopIfTrue="1" operator="equal">
      <formula>0</formula>
    </cfRule>
  </conditionalFormatting>
  <conditionalFormatting sqref="Q750 Q752 Q754 S756 S758 S760 S762">
    <cfRule type="cellIs" dxfId="144" priority="201" stopIfTrue="1" operator="equal">
      <formula>0</formula>
    </cfRule>
  </conditionalFormatting>
  <conditionalFormatting sqref="Q750:Q753">
    <cfRule type="cellIs" dxfId="143" priority="200" stopIfTrue="1" operator="equal">
      <formula>0</formula>
    </cfRule>
  </conditionalFormatting>
  <conditionalFormatting sqref="Q750 Q752 Q754 S756 S758 S760 S762">
    <cfRule type="cellIs" dxfId="142" priority="199" stopIfTrue="1" operator="equal">
      <formula>0</formula>
    </cfRule>
  </conditionalFormatting>
  <conditionalFormatting sqref="Q750:Q753">
    <cfRule type="cellIs" dxfId="141" priority="198" stopIfTrue="1" operator="equal">
      <formula>0</formula>
    </cfRule>
  </conditionalFormatting>
  <conditionalFormatting sqref="Q750 Q752 Q754 S756 S758 S760 S762">
    <cfRule type="cellIs" dxfId="140" priority="197" stopIfTrue="1" operator="equal">
      <formula>0</formula>
    </cfRule>
  </conditionalFormatting>
  <conditionalFormatting sqref="Q750:Q753">
    <cfRule type="cellIs" dxfId="139" priority="196" stopIfTrue="1" operator="equal">
      <formula>0</formula>
    </cfRule>
  </conditionalFormatting>
  <conditionalFormatting sqref="Q750 Q752 Q754 S756 S758 S760 S762">
    <cfRule type="cellIs" dxfId="138" priority="195" stopIfTrue="1" operator="equal">
      <formula>0</formula>
    </cfRule>
  </conditionalFormatting>
  <conditionalFormatting sqref="Q750 Q752 Q754 S756 S758 S760 S762">
    <cfRule type="cellIs" dxfId="137" priority="194" stopIfTrue="1" operator="equal">
      <formula>0</formula>
    </cfRule>
  </conditionalFormatting>
  <conditionalFormatting sqref="Q750:Q753">
    <cfRule type="cellIs" dxfId="136" priority="193" stopIfTrue="1" operator="equal">
      <formula>0</formula>
    </cfRule>
  </conditionalFormatting>
  <conditionalFormatting sqref="Q750 Q752 Q754 S756 S758 S760 S762">
    <cfRule type="cellIs" dxfId="135" priority="192" stopIfTrue="1" operator="equal">
      <formula>0</formula>
    </cfRule>
  </conditionalFormatting>
  <conditionalFormatting sqref="Q750:Q753">
    <cfRule type="cellIs" dxfId="134" priority="191" stopIfTrue="1" operator="equal">
      <formula>0</formula>
    </cfRule>
  </conditionalFormatting>
  <conditionalFormatting sqref="Q750:Q753">
    <cfRule type="cellIs" dxfId="133" priority="190" stopIfTrue="1" operator="equal">
      <formula>0</formula>
    </cfRule>
  </conditionalFormatting>
  <conditionalFormatting sqref="Q750 Q752 Q754 S756 S758 S760 S762">
    <cfRule type="cellIs" dxfId="132" priority="189" stopIfTrue="1" operator="equal">
      <formula>0</formula>
    </cfRule>
  </conditionalFormatting>
  <conditionalFormatting sqref="Q750:Q753">
    <cfRule type="cellIs" dxfId="131" priority="188" stopIfTrue="1" operator="equal">
      <formula>0</formula>
    </cfRule>
  </conditionalFormatting>
  <conditionalFormatting sqref="Q750 Q752 Q754 S756 S758 S760 S762">
    <cfRule type="cellIs" dxfId="130" priority="187" stopIfTrue="1" operator="equal">
      <formula>0</formula>
    </cfRule>
  </conditionalFormatting>
  <conditionalFormatting sqref="Q750 Q752 Q754 S756 S758 S760 S762">
    <cfRule type="cellIs" dxfId="129" priority="186" stopIfTrue="1" operator="equal">
      <formula>0</formula>
    </cfRule>
  </conditionalFormatting>
  <conditionalFormatting sqref="Q750:Q753">
    <cfRule type="cellIs" dxfId="128" priority="185" stopIfTrue="1" operator="equal">
      <formula>0</formula>
    </cfRule>
  </conditionalFormatting>
  <conditionalFormatting sqref="Q750 Q752 Q754 S756 S758 S760 S762">
    <cfRule type="cellIs" dxfId="127" priority="184" stopIfTrue="1" operator="equal">
      <formula>0</formula>
    </cfRule>
  </conditionalFormatting>
  <conditionalFormatting sqref="Q750:Q753">
    <cfRule type="cellIs" dxfId="126" priority="183" stopIfTrue="1" operator="equal">
      <formula>0</formula>
    </cfRule>
  </conditionalFormatting>
  <conditionalFormatting sqref="Q750 Q752 Q754 S756 S758 S760 S762">
    <cfRule type="cellIs" dxfId="125" priority="182" stopIfTrue="1" operator="equal">
      <formula>0</formula>
    </cfRule>
  </conditionalFormatting>
  <conditionalFormatting sqref="Q750:Q753">
    <cfRule type="cellIs" dxfId="124" priority="181" stopIfTrue="1" operator="equal">
      <formula>0</formula>
    </cfRule>
  </conditionalFormatting>
  <conditionalFormatting sqref="Q750 Q752 Q754 S756 S758 S760 S762">
    <cfRule type="cellIs" dxfId="123" priority="180" stopIfTrue="1" operator="equal">
      <formula>0</formula>
    </cfRule>
  </conditionalFormatting>
  <conditionalFormatting sqref="Q750 Q752 Q754 S756 S758 S760 S762">
    <cfRule type="cellIs" dxfId="122" priority="179" stopIfTrue="1" operator="equal">
      <formula>0</formula>
    </cfRule>
  </conditionalFormatting>
  <conditionalFormatting sqref="Q750:Q753">
    <cfRule type="cellIs" dxfId="121" priority="178" stopIfTrue="1" operator="equal">
      <formula>0</formula>
    </cfRule>
  </conditionalFormatting>
  <conditionalFormatting sqref="Q750 Q752 Q754 S756 S758 S760 S762">
    <cfRule type="cellIs" dxfId="120" priority="177" stopIfTrue="1" operator="equal">
      <formula>0</formula>
    </cfRule>
  </conditionalFormatting>
  <conditionalFormatting sqref="Q750:Q753">
    <cfRule type="cellIs" dxfId="119" priority="176" stopIfTrue="1" operator="equal">
      <formula>0</formula>
    </cfRule>
  </conditionalFormatting>
  <conditionalFormatting sqref="Q750:Q753">
    <cfRule type="cellIs" dxfId="118" priority="175" stopIfTrue="1" operator="equal">
      <formula>0</formula>
    </cfRule>
  </conditionalFormatting>
  <conditionalFormatting sqref="Q750 Q752 Q754 S756 S758 S760 S762">
    <cfRule type="cellIs" dxfId="117" priority="174" stopIfTrue="1" operator="equal">
      <formula>0</formula>
    </cfRule>
  </conditionalFormatting>
  <conditionalFormatting sqref="Q750:Q753">
    <cfRule type="cellIs" dxfId="116" priority="173" stopIfTrue="1" operator="equal">
      <formula>0</formula>
    </cfRule>
  </conditionalFormatting>
  <conditionalFormatting sqref="Q750 Q752 Q754 S756 S758 S760 S762">
    <cfRule type="cellIs" dxfId="115" priority="172" stopIfTrue="1" operator="equal">
      <formula>0</formula>
    </cfRule>
  </conditionalFormatting>
  <conditionalFormatting sqref="Q750 Q752 Q754 S756 S758 S760 S762">
    <cfRule type="cellIs" dxfId="114" priority="171" stopIfTrue="1" operator="equal">
      <formula>0</formula>
    </cfRule>
  </conditionalFormatting>
  <conditionalFormatting sqref="Q750:Q753">
    <cfRule type="cellIs" dxfId="113" priority="170" stopIfTrue="1" operator="equal">
      <formula>0</formula>
    </cfRule>
  </conditionalFormatting>
  <conditionalFormatting sqref="Q750 Q752 Q754 S756 S758 S760 S762">
    <cfRule type="cellIs" dxfId="112" priority="169" stopIfTrue="1" operator="equal">
      <formula>0</formula>
    </cfRule>
  </conditionalFormatting>
  <conditionalFormatting sqref="Q750:Q753">
    <cfRule type="cellIs" dxfId="111" priority="168" stopIfTrue="1" operator="equal">
      <formula>0</formula>
    </cfRule>
  </conditionalFormatting>
  <conditionalFormatting sqref="Q750 Q752 Q754 S756 S758 S760 S762">
    <cfRule type="cellIs" dxfId="110" priority="167" stopIfTrue="1" operator="equal">
      <formula>0</formula>
    </cfRule>
  </conditionalFormatting>
  <conditionalFormatting sqref="Q750:Q753">
    <cfRule type="cellIs" dxfId="109" priority="166" stopIfTrue="1" operator="equal">
      <formula>0</formula>
    </cfRule>
  </conditionalFormatting>
  <conditionalFormatting sqref="Q750 Q752 Q754 S756 S758 S760 S762">
    <cfRule type="cellIs" dxfId="108" priority="165" stopIfTrue="1" operator="equal">
      <formula>0</formula>
    </cfRule>
  </conditionalFormatting>
  <conditionalFormatting sqref="Q750 Q752 Q754 S756 S758 S760 S762">
    <cfRule type="cellIs" dxfId="107" priority="164" stopIfTrue="1" operator="equal">
      <formula>0</formula>
    </cfRule>
  </conditionalFormatting>
  <conditionalFormatting sqref="Q750:Q753">
    <cfRule type="cellIs" dxfId="106" priority="163" stopIfTrue="1" operator="equal">
      <formula>0</formula>
    </cfRule>
  </conditionalFormatting>
  <conditionalFormatting sqref="Q750 Q752 Q754 S756 S758 S760 S762">
    <cfRule type="cellIs" dxfId="105" priority="162" stopIfTrue="1" operator="equal">
      <formula>0</formula>
    </cfRule>
  </conditionalFormatting>
  <conditionalFormatting sqref="Q750:Q753">
    <cfRule type="cellIs" dxfId="104" priority="161" stopIfTrue="1" operator="equal">
      <formula>0</formula>
    </cfRule>
  </conditionalFormatting>
  <conditionalFormatting sqref="Q750 Q752 Q754 S756 S758 S760 S762">
    <cfRule type="cellIs" dxfId="103" priority="160" stopIfTrue="1" operator="equal">
      <formula>0</formula>
    </cfRule>
  </conditionalFormatting>
  <conditionalFormatting sqref="Q750:Q753">
    <cfRule type="cellIs" dxfId="102" priority="159" stopIfTrue="1" operator="equal">
      <formula>0</formula>
    </cfRule>
  </conditionalFormatting>
  <conditionalFormatting sqref="Q750 Q752 Q754 S756 S758 S760 S762">
    <cfRule type="cellIs" dxfId="101" priority="158" stopIfTrue="1" operator="equal">
      <formula>0</formula>
    </cfRule>
  </conditionalFormatting>
  <conditionalFormatting sqref="Q750 Q752 Q754 S756 S758 S760 S762">
    <cfRule type="cellIs" dxfId="100" priority="157" stopIfTrue="1" operator="equal">
      <formula>0</formula>
    </cfRule>
  </conditionalFormatting>
  <conditionalFormatting sqref="Q750:Q753">
    <cfRule type="cellIs" dxfId="99" priority="156" stopIfTrue="1" operator="equal">
      <formula>0</formula>
    </cfRule>
  </conditionalFormatting>
  <conditionalFormatting sqref="Q750 Q752 Q754 S756 S758 S760 S762">
    <cfRule type="cellIs" dxfId="98" priority="155" stopIfTrue="1" operator="equal">
      <formula>0</formula>
    </cfRule>
  </conditionalFormatting>
  <conditionalFormatting sqref="P664 P666 P668 P670 P672 P674 P676 P678 P680 P682 P684 P686 P688 P690 P692 P694 P696 P698 P700 P702 P704 P706 P708 P710 P712 P714 P716 P718 P720 P722 P724">
    <cfRule type="cellIs" dxfId="97" priority="136" stopIfTrue="1" operator="equal">
      <formula>0</formula>
    </cfRule>
  </conditionalFormatting>
  <conditionalFormatting sqref="F690:H701 J690:O701 Q690:Q701">
    <cfRule type="cellIs" dxfId="96" priority="150" stopIfTrue="1" operator="equal">
      <formula>0</formula>
    </cfRule>
  </conditionalFormatting>
  <conditionalFormatting sqref="F702:H713 J702:O713 Q702:Q713">
    <cfRule type="cellIs" dxfId="95" priority="148" stopIfTrue="1" operator="equal">
      <formula>0</formula>
    </cfRule>
  </conditionalFormatting>
  <conditionalFormatting sqref="N690:O690 N692:O692 N694:O694 N696:O696 N698:O698 N700:O700 Q700 Q698 Q696 Q694 Q692 Q690">
    <cfRule type="cellIs" dxfId="94" priority="149" stopIfTrue="1" operator="equal">
      <formula>0</formula>
    </cfRule>
  </conditionalFormatting>
  <conditionalFormatting sqref="N702:O702 N704:O704 N706:O706 N708:O708 N710:O710 N712:O712 Q712 Q710 Q708 Q706 Q704 Q702">
    <cfRule type="cellIs" dxfId="93" priority="147" stopIfTrue="1" operator="equal">
      <formula>0</formula>
    </cfRule>
  </conditionalFormatting>
  <conditionalFormatting sqref="F714:O725 Q714:Q725">
    <cfRule type="cellIs" dxfId="92" priority="146" stopIfTrue="1" operator="equal">
      <formula>0</formula>
    </cfRule>
  </conditionalFormatting>
  <conditionalFormatting sqref="N714:O714 N716:O716 N718:O718 N720:O720 N722:O722 N724:O724 Q724 Q722 Q720 Q718 Q716 Q714">
    <cfRule type="cellIs" dxfId="91" priority="145" stopIfTrue="1" operator="equal">
      <formula>0</formula>
    </cfRule>
  </conditionalFormatting>
  <conditionalFormatting sqref="I690:I713">
    <cfRule type="cellIs" dxfId="90" priority="144" stopIfTrue="1" operator="equal">
      <formula>0</formula>
    </cfRule>
  </conditionalFormatting>
  <conditionalFormatting sqref="P664:P725">
    <cfRule type="cellIs" dxfId="89" priority="137" stopIfTrue="1" operator="equal">
      <formula>0</formula>
    </cfRule>
  </conditionalFormatting>
  <conditionalFormatting sqref="P664 P666 P668 P670 P672 P674 P676 P678 P680 P682 P684 P686 P688 P690 P692 P694 P696 P698 P700 P702 P704 P706 P708 P710 P712 P714 P716 P718 P720 P722 P724">
    <cfRule type="cellIs" dxfId="88" priority="138" stopIfTrue="1" operator="equal">
      <formula>0</formula>
    </cfRule>
  </conditionalFormatting>
  <conditionalFormatting sqref="E678:O681 Q678:Q689 F682:O689">
    <cfRule type="cellIs" dxfId="87" priority="154" stopIfTrue="1" operator="equal">
      <formula>0</formula>
    </cfRule>
  </conditionalFormatting>
  <conditionalFormatting sqref="E664:O677 Q664:Q677">
    <cfRule type="cellIs" dxfId="86" priority="152" stopIfTrue="1" operator="equal">
      <formula>0</formula>
    </cfRule>
  </conditionalFormatting>
  <conditionalFormatting sqref="N664:O664 N666:O666 N668:O668 N670:O670 N672:O672 N674:O674 N676:O676 Q676 Q674 Q672 Q670 Q668 Q666 Q664">
    <cfRule type="cellIs" dxfId="85" priority="153" stopIfTrue="1" operator="equal">
      <formula>0</formula>
    </cfRule>
  </conditionalFormatting>
  <conditionalFormatting sqref="N678:O678 N680:O680 N682:O682 N684:O684 N686:O686 N688:O688 Q688 Q686 Q684 Q682 Q680 Q678">
    <cfRule type="cellIs" dxfId="84" priority="151" stopIfTrue="1" operator="equal">
      <formula>0</formula>
    </cfRule>
  </conditionalFormatting>
  <conditionalFormatting sqref="E714:E725">
    <cfRule type="cellIs" dxfId="83" priority="143" stopIfTrue="1" operator="equal">
      <formula>0</formula>
    </cfRule>
  </conditionalFormatting>
  <conditionalFormatting sqref="P664 P666 P668 P670 P672 P674 P676 P678 P680 P682 P684 P686 P688 P690 P692 P694 P696 P698 P700 P702 P704 P706 P708 P710 P712 P714 P716 P718 P720 P722 P724">
    <cfRule type="cellIs" dxfId="82" priority="141" stopIfTrue="1" operator="equal">
      <formula>0</formula>
    </cfRule>
  </conditionalFormatting>
  <conditionalFormatting sqref="P664:P725">
    <cfRule type="cellIs" dxfId="81" priority="140" stopIfTrue="1" operator="equal">
      <formula>0</formula>
    </cfRule>
  </conditionalFormatting>
  <conditionalFormatting sqref="P664 P666 P668 P670 P672 P674 P676 P678 P680 P682 P684 P686 P688 P690 P692 P694 P696 P698 P700 P702 P704 P706 P708 P710 P712 P714 P716 P718 P720 P722 P724">
    <cfRule type="cellIs" dxfId="80" priority="139" stopIfTrue="1" operator="equal">
      <formula>0</formula>
    </cfRule>
  </conditionalFormatting>
  <conditionalFormatting sqref="P664:P725">
    <cfRule type="cellIs" dxfId="79" priority="142" stopIfTrue="1" operator="equal">
      <formula>0</formula>
    </cfRule>
  </conditionalFormatting>
  <conditionalFormatting sqref="E682:E713">
    <cfRule type="cellIs" dxfId="78" priority="135" stopIfTrue="1" operator="equal">
      <formula>0</formula>
    </cfRule>
  </conditionalFormatting>
  <conditionalFormatting sqref="R6:R725">
    <cfRule type="cellIs" dxfId="77" priority="89" stopIfTrue="1" operator="equal">
      <formula>0</formula>
    </cfRule>
  </conditionalFormatting>
  <conditionalFormatting sqref="R6 R8 R10 R12 R14 R16 R18 R20 R22 R24 R26 R28 R30 R32 R34 R36 R38 R40 R42 R44 R46 R48 R50 R52 R54 R56 R58 R60 R62 R64 R66 R68 R70 R72 R74 R76 R78 R80 R82 R84 R86 R88 R90 R92 R94 R96 R98 R100 R102 R104 R106 R108 R110 R112 R114 R116 R118 R120 R122 R124 R126 R128 R130 R132 R134 R136 R138 R140 R142 R144 R146 R148 R150 R152 R154 R156 R158 R160 R162 R164 R166 R168 R170 R172 R174 R176 R178 R180 R182 R184 R186 R188 R190 R192 R194 R196 R198 R200 R202 R204 R206 R208 R210 R212 R214 R216 R218 R220 R222 R224 R226 R228 R230 R232 R234 R236 R238 R240 R242 R244 R246 R248 R250 R252 R254 R256 R258 R260 R262 R264 R266 R268 R270 R272 R274 R276 R278 R280 R282 R284 R286 R288 R290 R292 R294 R296 R298 R300 R302 R304 R306 R308 R310 R312 R314 R316 R318 R320 R322 R324 R326 R328 R330 R332 R334 R336 R338 R340 R342 R344 R346 R348 R350 R352 R354 R356 R358 R360 R362 R364 R366 R368 R370 R372 R374 R376 R378 R380 R382 R384 R386 R388 R390 R392 R394 R396 R398 R400 R402 R404 R406 R408 R410 R412 R414 R416 R418 R420 R422 R424 R426 R428 R430 R432 R434 R436 R438 R440 R442 R444 R446 R448 R450 R452 R454 R456 R458 R460 R462 R464 R466 R468 R470 R472 R474 R476 R478 R480 R482 R484 R486 R488 R490 R492 R494 R496 R498 R500 R502 R504 R506 R508 R510 R512 R514 R516 R518 R520 R522 R524 R526 R528 R530 R532 R534 R536 R538 R540 R542 R544 R546 R548 R550 R552 R554 R556 R558 R560 R562 R564 R566 R568 R570 R572 R574 R576 R578 R580 R582 R584 R586 R588 R590 R592 R594 R596 R598 R600 R602 R604 R606 R608 R610 R612 R614 R616 R618 R620 R622 R624 R626 R628 R630 R632 R634 R636 R638 R640 R642 R644 R646 R648 R650 R652 R654 R656 R658 R660 R662 R664 R666 R668 R670 R672 R674 R676 R678 R680 R682 R684 R686 R688 R690 R692 R694 R696 R698 R700 R702 R704 R706 R708 R710 R712 R714 R716 R718 R720 R722 R724">
    <cfRule type="cellIs" dxfId="76" priority="90" stopIfTrue="1" operator="equal">
      <formula>0</formula>
    </cfRule>
  </conditionalFormatting>
  <conditionalFormatting sqref="R6:R725">
    <cfRule type="cellIs" dxfId="75" priority="88" stopIfTrue="1" operator="equal">
      <formula>0</formula>
    </cfRule>
  </conditionalFormatting>
  <conditionalFormatting sqref="R6 R8 R10 R12 R14 R16 R18 R20 R22 R24 R26 R28 R30 R32 R34 R36 R38 R40 R42 R44 R46 R48 R50 R52 R54 R56 R58 R60 R62 R64 R66 R68 R70 R72 R74 R76 R78 R80 R82 R84 R86 R88 R90 R92 R94 R96 R98 R100 R102 R104 R106 R108 R110 R112 R114 R116 R118 R120 R122 R124 R126 R128 R130 R132 R134 R136 R138 R140 R142 R144 R146 R148 R150 R152 R154 R156 R158 R160 R162 R164 R166 R168 R170 R172 R174 R176 R178 R180 R182 R184 R186 R188 R190 R192 R194 R196 R198 R200 R202 R204 R206 R208 R210 R212 R214 R216 R218 R220 R222 R224 R226 R228 R230 R232 R234 R236 R238 R240 R242 R244 R246 R248 R250 R252 R254 R256 R258 R260 R262 R264 R266 R268 R270 R272 R274 R276 R278 R280 R282 R284 R286 R288 R290 R292 R294 R296 R298 R300 R302 R304 R306 R308 R310 R312 R314 R316 R318 R320 R322 R324 R326 R328 R330 R332 R334 R336 R338 R340 R342 R344 R346 R348 R350 R352 R354 R356 R358 R360 R362 R364 R366 R368 R370 R372 R374 R376 R378 R380 R382 R384 R386 R388 R390 R392 R394 R396 R398 R400 R402 R404 R406 R408 R410 R412 R414 R416 R418 R420 R422 R424 R426 R428 R430 R432 R434 R436 R438 R440 R442 R444 R446 R448 R450 R452 R454 R456 R458 R460 R462 R464 R466 R468 R470 R472 R474 R476 R478 R480 R482 R484 R486 R488 R490 R492 R494 R496 R498 R500 R502 R504 R506 R508 R510 R512 R514 R516 R518 R520 R522 R524 R526 R528 R530 R532 R534 R536 R538 R540 R542 R544 R546 R548 R550 R552 R554 R556 R558 R560 R562 R564 R566 R568 R570 R572 R574 R576 R578 R580 R582 R584 R586 R588 R590 R592 R594 R596 R598 R600 R602 R604 R606 R608 R610 R612 R614 R616 R618 R620 R622 R624 R626 R628 R630 R632 R634 R636 R638 R640 R642 R644 R646 R648 R650 R652 R654 R656 R658 R660 R662 R664 R666 R668 R670 R672 R674 R676 R678 R680 R682 R684 R686 R688 R690 R692 R694 R696 R698 R700 R702 R704 R706 R708 R710 R712 R714 R716 R718 R720 R722 R724">
    <cfRule type="cellIs" dxfId="74" priority="87" stopIfTrue="1" operator="equal">
      <formula>0</formula>
    </cfRule>
  </conditionalFormatting>
  <conditionalFormatting sqref="R678:R689 R753:R758">
    <cfRule type="cellIs" dxfId="73" priority="85" stopIfTrue="1" operator="equal">
      <formula>0</formula>
    </cfRule>
  </conditionalFormatting>
  <conditionalFormatting sqref="R753 R755 R757">
    <cfRule type="cellIs" dxfId="72" priority="86" stopIfTrue="1" operator="equal">
      <formula>0</formula>
    </cfRule>
  </conditionalFormatting>
  <conditionalFormatting sqref="R664:R677">
    <cfRule type="cellIs" dxfId="71" priority="83" stopIfTrue="1" operator="equal">
      <formula>0</formula>
    </cfRule>
  </conditionalFormatting>
  <conditionalFormatting sqref="R664 R666 R668 R670 R672 R674 R676">
    <cfRule type="cellIs" dxfId="70" priority="84" stopIfTrue="1" operator="equal">
      <formula>0</formula>
    </cfRule>
  </conditionalFormatting>
  <conditionalFormatting sqref="R750:R752">
    <cfRule type="cellIs" dxfId="69" priority="80" stopIfTrue="1" operator="equal">
      <formula>0</formula>
    </cfRule>
  </conditionalFormatting>
  <conditionalFormatting sqref="R678 R680 R682 R684 R686 R688">
    <cfRule type="cellIs" dxfId="68" priority="82" stopIfTrue="1" operator="equal">
      <formula>0</formula>
    </cfRule>
  </conditionalFormatting>
  <conditionalFormatting sqref="R750 R752">
    <cfRule type="cellIs" dxfId="67" priority="81" stopIfTrue="1" operator="equal">
      <formula>0</formula>
    </cfRule>
  </conditionalFormatting>
  <conditionalFormatting sqref="R690:R701">
    <cfRule type="cellIs" dxfId="66" priority="79" stopIfTrue="1" operator="equal">
      <formula>0</formula>
    </cfRule>
  </conditionalFormatting>
  <conditionalFormatting sqref="R690 R692 R694 R696 R698 R700">
    <cfRule type="cellIs" dxfId="65" priority="78" stopIfTrue="1" operator="equal">
      <formula>0</formula>
    </cfRule>
  </conditionalFormatting>
  <conditionalFormatting sqref="R702:R713">
    <cfRule type="cellIs" dxfId="64" priority="77" stopIfTrue="1" operator="equal">
      <formula>0</formula>
    </cfRule>
  </conditionalFormatting>
  <conditionalFormatting sqref="R702 R712 R710 R708 R706 R704">
    <cfRule type="cellIs" dxfId="63" priority="76" stopIfTrue="1" operator="equal">
      <formula>0</formula>
    </cfRule>
  </conditionalFormatting>
  <conditionalFormatting sqref="R714:R725">
    <cfRule type="cellIs" dxfId="62" priority="75" stopIfTrue="1" operator="equal">
      <formula>0</formula>
    </cfRule>
  </conditionalFormatting>
  <conditionalFormatting sqref="R724 R722 R720 R718 R716 R714">
    <cfRule type="cellIs" dxfId="61" priority="74" stopIfTrue="1" operator="equal">
      <formula>0</formula>
    </cfRule>
  </conditionalFormatting>
  <conditionalFormatting sqref="F726:G737 Q726 I728:J728 J726:O727 I730:J730 J729 I732:J732 J731 I734:J734 J733 I736:J736 J735 J737 M728:N737">
    <cfRule type="cellIs" dxfId="60" priority="61" stopIfTrue="1" operator="equal">
      <formula>0</formula>
    </cfRule>
  </conditionalFormatting>
  <conditionalFormatting sqref="Q726 N728 N730 N732 N734 N736 N726:O726">
    <cfRule type="cellIs" dxfId="59" priority="60" stopIfTrue="1" operator="equal">
      <formula>0</formula>
    </cfRule>
  </conditionalFormatting>
  <conditionalFormatting sqref="E726:E737">
    <cfRule type="cellIs" dxfId="58" priority="59" stopIfTrue="1" operator="equal">
      <formula>0</formula>
    </cfRule>
  </conditionalFormatting>
  <conditionalFormatting sqref="P726">
    <cfRule type="cellIs" dxfId="57" priority="58" stopIfTrue="1" operator="equal">
      <formula>0</formula>
    </cfRule>
  </conditionalFormatting>
  <conditionalFormatting sqref="P726">
    <cfRule type="cellIs" dxfId="56" priority="57" stopIfTrue="1" operator="equal">
      <formula>0</formula>
    </cfRule>
  </conditionalFormatting>
  <conditionalFormatting sqref="H726:H737">
    <cfRule type="cellIs" dxfId="55" priority="56" stopIfTrue="1" operator="equal">
      <formula>0</formula>
    </cfRule>
  </conditionalFormatting>
  <conditionalFormatting sqref="P727">
    <cfRule type="cellIs" dxfId="54" priority="55" stopIfTrue="1" operator="equal">
      <formula>0</formula>
    </cfRule>
  </conditionalFormatting>
  <conditionalFormatting sqref="P728 P730 P732 P734 P736">
    <cfRule type="cellIs" dxfId="53" priority="54" stopIfTrue="1" operator="equal">
      <formula>0</formula>
    </cfRule>
  </conditionalFormatting>
  <conditionalFormatting sqref="P728 P730 P732 P734 P736">
    <cfRule type="cellIs" dxfId="52" priority="53" stopIfTrue="1" operator="equal">
      <formula>0</formula>
    </cfRule>
  </conditionalFormatting>
  <conditionalFormatting sqref="P729 P731 P733 P735 P737">
    <cfRule type="cellIs" dxfId="51" priority="52" stopIfTrue="1" operator="equal">
      <formula>0</formula>
    </cfRule>
  </conditionalFormatting>
  <conditionalFormatting sqref="Q727">
    <cfRule type="cellIs" dxfId="50" priority="51" stopIfTrue="1" operator="equal">
      <formula>0</formula>
    </cfRule>
  </conditionalFormatting>
  <conditionalFormatting sqref="Q728 Q730 Q732 Q734 Q736">
    <cfRule type="cellIs" dxfId="49" priority="50" stopIfTrue="1" operator="equal">
      <formula>0</formula>
    </cfRule>
  </conditionalFormatting>
  <conditionalFormatting sqref="Q728 Q730 Q732 Q734 Q736">
    <cfRule type="cellIs" dxfId="48" priority="49" stopIfTrue="1" operator="equal">
      <formula>0</formula>
    </cfRule>
  </conditionalFormatting>
  <conditionalFormatting sqref="Q729 Q731 Q733 Q735 Q737">
    <cfRule type="cellIs" dxfId="47" priority="48" stopIfTrue="1" operator="equal">
      <formula>0</formula>
    </cfRule>
  </conditionalFormatting>
  <conditionalFormatting sqref="I726">
    <cfRule type="cellIs" dxfId="46" priority="47" stopIfTrue="1" operator="equal">
      <formula>0</formula>
    </cfRule>
  </conditionalFormatting>
  <conditionalFormatting sqref="I727">
    <cfRule type="cellIs" dxfId="45" priority="46" stopIfTrue="1" operator="equal">
      <formula>0</formula>
    </cfRule>
  </conditionalFormatting>
  <conditionalFormatting sqref="I729">
    <cfRule type="cellIs" dxfId="44" priority="45" stopIfTrue="1" operator="equal">
      <formula>0</formula>
    </cfRule>
  </conditionalFormatting>
  <conditionalFormatting sqref="I731">
    <cfRule type="cellIs" dxfId="43" priority="44" stopIfTrue="1" operator="equal">
      <formula>0</formula>
    </cfRule>
  </conditionalFormatting>
  <conditionalFormatting sqref="I733">
    <cfRule type="cellIs" dxfId="42" priority="43" stopIfTrue="1" operator="equal">
      <formula>0</formula>
    </cfRule>
  </conditionalFormatting>
  <conditionalFormatting sqref="I735">
    <cfRule type="cellIs" dxfId="41" priority="42" stopIfTrue="1" operator="equal">
      <formula>0</formula>
    </cfRule>
  </conditionalFormatting>
  <conditionalFormatting sqref="I737">
    <cfRule type="cellIs" dxfId="40" priority="41" stopIfTrue="1" operator="equal">
      <formula>0</formula>
    </cfRule>
  </conditionalFormatting>
  <conditionalFormatting sqref="F738:G749 Q738 I740:J740 J738:J739 I742:J742 J741 I744:J744 J743 I746:J746 J745 I748:J748 J747 J749 M738:N749">
    <cfRule type="cellIs" dxfId="39" priority="40" stopIfTrue="1" operator="equal">
      <formula>0</formula>
    </cfRule>
  </conditionalFormatting>
  <conditionalFormatting sqref="Q738 N740 N742 N744 N746 N748 N738">
    <cfRule type="cellIs" dxfId="38" priority="39" stopIfTrue="1" operator="equal">
      <formula>0</formula>
    </cfRule>
  </conditionalFormatting>
  <conditionalFormatting sqref="E738:E749">
    <cfRule type="cellIs" dxfId="37" priority="38" stopIfTrue="1" operator="equal">
      <formula>0</formula>
    </cfRule>
  </conditionalFormatting>
  <conditionalFormatting sqref="P738">
    <cfRule type="cellIs" dxfId="36" priority="37" stopIfTrue="1" operator="equal">
      <formula>0</formula>
    </cfRule>
  </conditionalFormatting>
  <conditionalFormatting sqref="P738">
    <cfRule type="cellIs" dxfId="35" priority="36" stopIfTrue="1" operator="equal">
      <formula>0</formula>
    </cfRule>
  </conditionalFormatting>
  <conditionalFormatting sqref="H738:H749">
    <cfRule type="cellIs" dxfId="34" priority="35" stopIfTrue="1" operator="equal">
      <formula>0</formula>
    </cfRule>
  </conditionalFormatting>
  <conditionalFormatting sqref="P739">
    <cfRule type="cellIs" dxfId="33" priority="34" stopIfTrue="1" operator="equal">
      <formula>0</formula>
    </cfRule>
  </conditionalFormatting>
  <conditionalFormatting sqref="P740 P742 P744 P746 P748">
    <cfRule type="cellIs" dxfId="32" priority="33" stopIfTrue="1" operator="equal">
      <formula>0</formula>
    </cfRule>
  </conditionalFormatting>
  <conditionalFormatting sqref="P740 P742 P744 P746 P748">
    <cfRule type="cellIs" dxfId="31" priority="32" stopIfTrue="1" operator="equal">
      <formula>0</formula>
    </cfRule>
  </conditionalFormatting>
  <conditionalFormatting sqref="P741 P743 P745 P747 P749">
    <cfRule type="cellIs" dxfId="30" priority="31" stopIfTrue="1" operator="equal">
      <formula>0</formula>
    </cfRule>
  </conditionalFormatting>
  <conditionalFormatting sqref="Q739">
    <cfRule type="cellIs" dxfId="29" priority="30" stopIfTrue="1" operator="equal">
      <formula>0</formula>
    </cfRule>
  </conditionalFormatting>
  <conditionalFormatting sqref="Q740 Q742 Q744 Q746 Q748">
    <cfRule type="cellIs" dxfId="28" priority="29" stopIfTrue="1" operator="equal">
      <formula>0</formula>
    </cfRule>
  </conditionalFormatting>
  <conditionalFormatting sqref="Q740 Q742 Q744 Q746 Q748">
    <cfRule type="cellIs" dxfId="27" priority="28" stopIfTrue="1" operator="equal">
      <formula>0</formula>
    </cfRule>
  </conditionalFormatting>
  <conditionalFormatting sqref="Q741 Q743 Q745 Q747 Q749">
    <cfRule type="cellIs" dxfId="26" priority="27" stopIfTrue="1" operator="equal">
      <formula>0</formula>
    </cfRule>
  </conditionalFormatting>
  <conditionalFormatting sqref="I738">
    <cfRule type="cellIs" dxfId="25" priority="26" stopIfTrue="1" operator="equal">
      <formula>0</formula>
    </cfRule>
  </conditionalFormatting>
  <conditionalFormatting sqref="I739">
    <cfRule type="cellIs" dxfId="24" priority="25" stopIfTrue="1" operator="equal">
      <formula>0</formula>
    </cfRule>
  </conditionalFormatting>
  <conditionalFormatting sqref="I741">
    <cfRule type="cellIs" dxfId="23" priority="24" stopIfTrue="1" operator="equal">
      <formula>0</formula>
    </cfRule>
  </conditionalFormatting>
  <conditionalFormatting sqref="I743">
    <cfRule type="cellIs" dxfId="22" priority="23" stopIfTrue="1" operator="equal">
      <formula>0</formula>
    </cfRule>
  </conditionalFormatting>
  <conditionalFormatting sqref="I745">
    <cfRule type="cellIs" dxfId="21" priority="22" stopIfTrue="1" operator="equal">
      <formula>0</formula>
    </cfRule>
  </conditionalFormatting>
  <conditionalFormatting sqref="I747">
    <cfRule type="cellIs" dxfId="20" priority="21" stopIfTrue="1" operator="equal">
      <formula>0</formula>
    </cfRule>
  </conditionalFormatting>
  <conditionalFormatting sqref="I749">
    <cfRule type="cellIs" dxfId="19" priority="20" stopIfTrue="1" operator="equal">
      <formula>0</formula>
    </cfRule>
  </conditionalFormatting>
  <conditionalFormatting sqref="O728:O749">
    <cfRule type="cellIs" dxfId="18" priority="19" stopIfTrue="1" operator="equal">
      <formula>0</formula>
    </cfRule>
  </conditionalFormatting>
  <conditionalFormatting sqref="O728 O730 O732 O734 O736 O738 O740 O742 O744 O746 O748">
    <cfRule type="cellIs" dxfId="17" priority="18" stopIfTrue="1" operator="equal">
      <formula>0</formula>
    </cfRule>
  </conditionalFormatting>
  <conditionalFormatting sqref="R726:R749">
    <cfRule type="cellIs" dxfId="16" priority="16" stopIfTrue="1" operator="equal">
      <formula>0</formula>
    </cfRule>
  </conditionalFormatting>
  <conditionalFormatting sqref="R726 R728 R730 R732 R734 R736 R738 R740 R742 R744 R746 R748">
    <cfRule type="cellIs" dxfId="15" priority="17" stopIfTrue="1" operator="equal">
      <formula>0</formula>
    </cfRule>
  </conditionalFormatting>
  <conditionalFormatting sqref="R726:R749">
    <cfRule type="cellIs" dxfId="14" priority="15" stopIfTrue="1" operator="equal">
      <formula>0</formula>
    </cfRule>
  </conditionalFormatting>
  <conditionalFormatting sqref="R726 R728 R730 R732 R734 R736 R738 R740 R742 R744 R746 R748">
    <cfRule type="cellIs" dxfId="13" priority="14" stopIfTrue="1" operator="equal">
      <formula>0</formula>
    </cfRule>
  </conditionalFormatting>
  <conditionalFormatting sqref="R726">
    <cfRule type="cellIs" dxfId="12" priority="13" stopIfTrue="1" operator="equal">
      <formula>0</formula>
    </cfRule>
  </conditionalFormatting>
  <conditionalFormatting sqref="R726">
    <cfRule type="cellIs" dxfId="11" priority="12" stopIfTrue="1" operator="equal">
      <formula>0</formula>
    </cfRule>
  </conditionalFormatting>
  <conditionalFormatting sqref="R727">
    <cfRule type="cellIs" dxfId="10" priority="11" stopIfTrue="1" operator="equal">
      <formula>0</formula>
    </cfRule>
  </conditionalFormatting>
  <conditionalFormatting sqref="R728 R730 R732 R734 R736">
    <cfRule type="cellIs" dxfId="9" priority="10" stopIfTrue="1" operator="equal">
      <formula>0</formula>
    </cfRule>
  </conditionalFormatting>
  <conditionalFormatting sqref="R728 R730 R732 R734 R736">
    <cfRule type="cellIs" dxfId="8" priority="9" stopIfTrue="1" operator="equal">
      <formula>0</formula>
    </cfRule>
  </conditionalFormatting>
  <conditionalFormatting sqref="R729 R731 R733 R735 R737">
    <cfRule type="cellIs" dxfId="7" priority="8" stopIfTrue="1" operator="equal">
      <formula>0</formula>
    </cfRule>
  </conditionalFormatting>
  <conditionalFormatting sqref="R738">
    <cfRule type="cellIs" dxfId="6" priority="7" stopIfTrue="1" operator="equal">
      <formula>0</formula>
    </cfRule>
  </conditionalFormatting>
  <conditionalFormatting sqref="R738">
    <cfRule type="cellIs" dxfId="5" priority="6" stopIfTrue="1" operator="equal">
      <formula>0</formula>
    </cfRule>
  </conditionalFormatting>
  <conditionalFormatting sqref="R739">
    <cfRule type="cellIs" dxfId="4" priority="5" stopIfTrue="1" operator="equal">
      <formula>0</formula>
    </cfRule>
  </conditionalFormatting>
  <conditionalFormatting sqref="R740 R742 R744 R746 R748">
    <cfRule type="cellIs" dxfId="3" priority="4" stopIfTrue="1" operator="equal">
      <formula>0</formula>
    </cfRule>
  </conditionalFormatting>
  <conditionalFormatting sqref="R740 R742 R744 R746 R748">
    <cfRule type="cellIs" dxfId="2" priority="3" stopIfTrue="1" operator="equal">
      <formula>0</formula>
    </cfRule>
  </conditionalFormatting>
  <conditionalFormatting sqref="R741 R743 R745 R747 R749">
    <cfRule type="cellIs" dxfId="1" priority="2" stopIfTrue="1" operator="equal">
      <formula>0</formula>
    </cfRule>
  </conditionalFormatting>
  <conditionalFormatting sqref="K728:L749">
    <cfRule type="cellIs" dxfId="0" priority="1" stopIfTrue="1" operator="equal">
      <formula>0</formula>
    </cfRule>
  </conditionalFormatting>
  <printOptions horizontalCentered="1"/>
  <pageMargins left="0.39370078740157483" right="0.39370078740157483" top="0.39370078740157483" bottom="0.39370078740157483" header="0.31496062992125984" footer="0.31496062992125984"/>
  <pageSetup paperSize="9" scale="89" fitToHeight="20" orientation="landscape" r:id="rId1"/>
  <headerFooter alignWithMargins="0">
    <oddFooter>&amp;L&amp;8Preparato da gstanizzi &amp;D&amp;R&amp;8Pagina &amp;P di &amp;N</oddFooter>
  </headerFooter>
  <rowBreaks count="13" manualBreakCount="13">
    <brk id="47" max="11" man="1"/>
    <brk id="89" max="11" man="1"/>
    <brk id="131" max="11" man="1"/>
    <brk id="173" max="11" man="1"/>
    <brk id="215" max="11" man="1"/>
    <brk id="257" max="11" man="1"/>
    <brk id="299" max="11" man="1"/>
    <brk id="341" max="11" man="1"/>
    <brk id="383" max="11" man="1"/>
    <brk id="425" max="11" man="1"/>
    <brk id="467" max="11" man="1"/>
    <brk id="509" max="11" man="1"/>
    <brk id="55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9</vt:i4>
      </vt:variant>
      <vt:variant>
        <vt:lpstr>Intervalli denominati</vt:lpstr>
      </vt:variant>
      <vt:variant>
        <vt:i4>9</vt:i4>
      </vt:variant>
    </vt:vector>
  </HeadingPairs>
  <TitlesOfParts>
    <vt:vector size="18" baseType="lpstr">
      <vt:lpstr>cop</vt:lpstr>
      <vt:lpstr>CCNL</vt:lpstr>
      <vt:lpstr>Avvertenze</vt:lpstr>
      <vt:lpstr>Dichiarazione dei servizi DSGA</vt:lpstr>
      <vt:lpstr>simulatore</vt:lpstr>
      <vt:lpstr>Totale percepire</vt:lpstr>
      <vt:lpstr>Tabella di riferimento</vt:lpstr>
      <vt:lpstr>Assistenti_Amm.vo</vt:lpstr>
      <vt:lpstr>Direttore_Amm.vo</vt:lpstr>
      <vt:lpstr>Assistenti_Amm.vo!Area_stampa</vt:lpstr>
      <vt:lpstr>Avvertenze!Area_stampa</vt:lpstr>
      <vt:lpstr>CCNL!Area_stampa</vt:lpstr>
      <vt:lpstr>Direttore_Amm.vo!Area_stampa</vt:lpstr>
      <vt:lpstr>simulatore!Area_stampa</vt:lpstr>
      <vt:lpstr>'Totale percepire'!Area_stampa</vt:lpstr>
      <vt:lpstr>Assistenti_Amm.vo!Titoli_stampa</vt:lpstr>
      <vt:lpstr>Direttore_Amm.vo!Titoli_stampa</vt:lpstr>
      <vt:lpstr>simulatore!Titoli_stampa</vt:lpstr>
    </vt:vector>
  </TitlesOfParts>
  <Company>INPDAP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gstanizzi</dc:creator>
  <cp:lastModifiedBy>DSGA</cp:lastModifiedBy>
  <cp:lastPrinted>2021-09-03T13:53:56Z</cp:lastPrinted>
  <dcterms:created xsi:type="dcterms:W3CDTF">2005-04-19T09:02:48Z</dcterms:created>
  <dcterms:modified xsi:type="dcterms:W3CDTF">2021-09-03T13:58:13Z</dcterms:modified>
</cp:coreProperties>
</file>