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2120" windowHeight="5535" activeTab="1"/>
  </bookViews>
  <sheets>
    <sheet name="con INPS senza add Reg-Com" sheetId="1" r:id="rId1"/>
    <sheet name="senza INPS e add Reg-Com" sheetId="2" r:id="rId2"/>
    <sheet name="con INPS" sheetId="3" r:id="rId3"/>
    <sheet name="senza INPS" sheetId="4" r:id="rId4"/>
    <sheet name="Foglio3" sheetId="5" r:id="rId5"/>
  </sheets>
  <definedNames/>
  <calcPr fullCalcOnLoad="1"/>
</workbook>
</file>

<file path=xl/sharedStrings.xml><?xml version="1.0" encoding="utf-8"?>
<sst xmlns="http://schemas.openxmlformats.org/spreadsheetml/2006/main" count="58" uniqueCount="15">
  <si>
    <t>IRAP 8,50%</t>
  </si>
  <si>
    <t>COMPENSO PRESTAZIONE</t>
  </si>
  <si>
    <t>TOTALE A PAGARE</t>
  </si>
  <si>
    <t>TOTALE IMPONIBILE</t>
  </si>
  <si>
    <t>a carico professionista</t>
  </si>
  <si>
    <t xml:space="preserve">a carico sost imposta </t>
  </si>
  <si>
    <t xml:space="preserve">spesa sost imposta </t>
  </si>
  <si>
    <t>il totale a pagare (casella rossa) non deve superare il lordo dipendente con gli oneri riflessi (casella verde)</t>
  </si>
  <si>
    <t>RITENUTA D'ACCONTO 20%</t>
  </si>
  <si>
    <t xml:space="preserve">Il professionista deve dichiarare la percentuale del contributo della Cassa di Previdenza e se esente IVA, a che titolo. </t>
  </si>
  <si>
    <t>Contributo INPS  4%</t>
  </si>
  <si>
    <t>Netto a pagare</t>
  </si>
  <si>
    <t>ADD. Regionale 0,90%</t>
  </si>
  <si>
    <t>ADD. Comunale 0,50%</t>
  </si>
  <si>
    <t>costo prestazione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</si>
</sst>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00"/>
    <numFmt numFmtId="172" formatCode="0.00000"/>
    <numFmt numFmtId="173" formatCode="0.0000"/>
    <numFmt numFmtId="174" formatCode="0.000"/>
    <numFmt numFmtId="175" formatCode="_-[$€-2]\ * #,##0.00_-;\-[$€-2]\ * #,##0.00_-;_-[$€-2]\ * &quot;-&quot;??_-"/>
    <numFmt numFmtId="176" formatCode="0.0"/>
    <numFmt numFmtId="177" formatCode="_-[$€-2]\ * #,##0.00_-;\-[$€-2]\ * #,##0.00_-;_-[$€-2]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.00_ ;\-#,##0.00\ "/>
    <numFmt numFmtId="182" formatCode="#,##0.000_ ;\-#,##0.000\ "/>
    <numFmt numFmtId="183" formatCode="#,##0.0_ ;\-#,##0.0\ "/>
    <numFmt numFmtId="184" formatCode="#,##0_ ;\-#,##0\ "/>
    <numFmt numFmtId="185" formatCode="[$€-2]\ #.##000_);[Red]\([$€-2]\ #.##000\)"/>
    <numFmt numFmtId="186" formatCode="_-[$€-410]\ * #,##0.00_-;\-[$€-410]\ * #,##0.00_-;_-[$€-410]\ * &quot;-&quot;??_-;_-@_-"/>
    <numFmt numFmtId="187" formatCode="&quot;€&quot;\ #,##0.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i/>
      <u val="singleAccounting"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5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75" fontId="3" fillId="0" borderId="0" xfId="44" applyFont="1" applyAlignment="1" applyProtection="1">
      <alignment/>
      <protection/>
    </xf>
    <xf numFmtId="175" fontId="3" fillId="0" borderId="0" xfId="44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75" fontId="3" fillId="0" borderId="0" xfId="44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175" fontId="3" fillId="0" borderId="0" xfId="44" applyFont="1" applyBorder="1" applyAlignment="1" applyProtection="1">
      <alignment horizontal="center"/>
      <protection/>
    </xf>
    <xf numFmtId="177" fontId="3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/>
      <protection/>
    </xf>
    <xf numFmtId="175" fontId="3" fillId="0" borderId="11" xfId="44" applyFont="1" applyFill="1" applyBorder="1" applyAlignment="1" applyProtection="1">
      <alignment horizontal="left"/>
      <protection/>
    </xf>
    <xf numFmtId="175" fontId="3" fillId="0" borderId="11" xfId="44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175" fontId="7" fillId="0" borderId="10" xfId="44" applyFont="1" applyFill="1" applyBorder="1" applyAlignment="1" applyProtection="1">
      <alignment horizontal="left"/>
      <protection/>
    </xf>
    <xf numFmtId="175" fontId="3" fillId="33" borderId="12" xfId="44" applyFont="1" applyFill="1" applyBorder="1" applyAlignment="1" applyProtection="1">
      <alignment/>
      <protection locked="0"/>
    </xf>
    <xf numFmtId="175" fontId="3" fillId="0" borderId="0" xfId="44" applyFont="1" applyBorder="1" applyAlignment="1" applyProtection="1">
      <alignment/>
      <protection/>
    </xf>
    <xf numFmtId="175" fontId="7" fillId="0" borderId="0" xfId="44" applyFont="1" applyFill="1" applyBorder="1" applyAlignment="1" applyProtection="1">
      <alignment horizontal="center"/>
      <protection/>
    </xf>
    <xf numFmtId="175" fontId="4" fillId="34" borderId="13" xfId="44" applyFont="1" applyFill="1" applyBorder="1" applyAlignment="1" applyProtection="1">
      <alignment horizontal="center"/>
      <protection/>
    </xf>
    <xf numFmtId="175" fontId="3" fillId="0" borderId="14" xfId="44" applyFont="1" applyFill="1" applyBorder="1" applyAlignment="1" applyProtection="1">
      <alignment horizontal="left"/>
      <protection/>
    </xf>
    <xf numFmtId="175" fontId="4" fillId="34" borderId="0" xfId="44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35" borderId="14" xfId="0" applyFont="1" applyFill="1" applyBorder="1" applyAlignment="1" applyProtection="1">
      <alignment horizontal="center" vertical="center" textRotation="90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0" xfId="0" applyAlignment="1" applyProtection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0"/>
  <sheetViews>
    <sheetView showGridLines="0" zoomScalePageLayoutView="0" workbookViewId="0" topLeftCell="A1">
      <selection activeCell="C33" sqref="C33"/>
    </sheetView>
  </sheetViews>
  <sheetFormatPr defaultColWidth="10.8515625" defaultRowHeight="12.75"/>
  <cols>
    <col min="1" max="1" width="4.28125" style="1" customWidth="1"/>
    <col min="2" max="2" width="31.140625" style="7" customWidth="1"/>
    <col min="3" max="3" width="15.00390625" style="1" customWidth="1"/>
    <col min="4" max="4" width="19.7109375" style="2" customWidth="1"/>
    <col min="5" max="5" width="18.8515625" style="5" customWidth="1"/>
    <col min="6" max="6" width="10.8515625" style="1" customWidth="1"/>
    <col min="7" max="7" width="13.7109375" style="1" customWidth="1"/>
    <col min="8" max="8" width="17.140625" style="2" customWidth="1"/>
    <col min="9" max="16384" width="10.8515625" style="1" customWidth="1"/>
  </cols>
  <sheetData>
    <row r="1" spans="2:3" ht="21" customHeight="1">
      <c r="B1" s="2" t="s">
        <v>9</v>
      </c>
      <c r="C1" s="2"/>
    </row>
    <row r="2" spans="2:3" ht="24" customHeight="1" thickBot="1">
      <c r="B2" s="2"/>
      <c r="C2" s="2"/>
    </row>
    <row r="3" spans="1:9" s="3" customFormat="1" ht="24" customHeight="1" thickBot="1" thickTop="1">
      <c r="A3" s="24" t="s">
        <v>14</v>
      </c>
      <c r="B3" s="20" t="s">
        <v>1</v>
      </c>
      <c r="C3" s="16">
        <v>1000</v>
      </c>
      <c r="D3" s="2"/>
      <c r="E3" s="5"/>
      <c r="F3" s="1"/>
      <c r="G3" s="1"/>
      <c r="H3" s="2"/>
      <c r="I3" s="1"/>
    </row>
    <row r="4" spans="1:4" ht="24" customHeight="1" thickTop="1">
      <c r="A4" s="25"/>
      <c r="B4" s="11" t="s">
        <v>10</v>
      </c>
      <c r="C4" s="17">
        <f>C3*4%</f>
        <v>40</v>
      </c>
      <c r="D4" s="4" t="s">
        <v>5</v>
      </c>
    </row>
    <row r="5" spans="1:8" ht="24" customHeight="1">
      <c r="A5" s="25"/>
      <c r="B5" s="10" t="s">
        <v>3</v>
      </c>
      <c r="C5" s="17">
        <f>C3+C4</f>
        <v>1040</v>
      </c>
      <c r="D5" s="14"/>
      <c r="E5" s="1"/>
      <c r="G5" s="2"/>
      <c r="H5" s="1"/>
    </row>
    <row r="6" spans="1:4" ht="24" customHeight="1">
      <c r="A6" s="25"/>
      <c r="B6" s="10" t="s">
        <v>8</v>
      </c>
      <c r="C6" s="9">
        <f>C3*20%</f>
        <v>200</v>
      </c>
      <c r="D6" s="4" t="s">
        <v>4</v>
      </c>
    </row>
    <row r="7" spans="1:4" ht="24" customHeight="1">
      <c r="A7" s="25"/>
      <c r="B7" s="10" t="s">
        <v>0</v>
      </c>
      <c r="C7" s="9">
        <f>C3*8.5%</f>
        <v>85</v>
      </c>
      <c r="D7" s="4" t="s">
        <v>5</v>
      </c>
    </row>
    <row r="8" spans="1:4" ht="24" customHeight="1">
      <c r="A8" s="25"/>
      <c r="B8" s="15" t="s">
        <v>11</v>
      </c>
      <c r="C8" s="18">
        <f>C3-C6</f>
        <v>800</v>
      </c>
      <c r="D8" s="6"/>
    </row>
    <row r="9" spans="1:4" ht="24" customHeight="1">
      <c r="A9" s="26"/>
      <c r="B9" s="13" t="s">
        <v>2</v>
      </c>
      <c r="C9" s="19">
        <f>C3+C4+C7</f>
        <v>1125</v>
      </c>
      <c r="D9" s="4" t="s">
        <v>6</v>
      </c>
    </row>
    <row r="10" spans="2:4" ht="24" customHeight="1">
      <c r="B10" s="7" t="s">
        <v>7</v>
      </c>
      <c r="C10" s="22"/>
      <c r="D10" s="22"/>
    </row>
  </sheetData>
  <sheetProtection sheet="1" objects="1" scenarios="1"/>
  <mergeCells count="1">
    <mergeCell ref="A3:A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8"/>
  <sheetViews>
    <sheetView showGridLines="0" tabSelected="1" zoomScalePageLayoutView="0" workbookViewId="0" topLeftCell="A1">
      <selection activeCell="B14" sqref="B14"/>
    </sheetView>
  </sheetViews>
  <sheetFormatPr defaultColWidth="10.8515625" defaultRowHeight="12.75"/>
  <cols>
    <col min="1" max="1" width="3.8515625" style="1" customWidth="1"/>
    <col min="2" max="2" width="31.140625" style="7" customWidth="1"/>
    <col min="3" max="3" width="15.00390625" style="1" customWidth="1"/>
    <col min="4" max="4" width="19.7109375" style="2" customWidth="1"/>
    <col min="5" max="5" width="18.8515625" style="5" customWidth="1"/>
    <col min="6" max="6" width="10.8515625" style="1" customWidth="1"/>
    <col min="7" max="7" width="13.7109375" style="1" customWidth="1"/>
    <col min="8" max="8" width="17.140625" style="2" customWidth="1"/>
    <col min="9" max="16384" width="10.8515625" style="1" customWidth="1"/>
  </cols>
  <sheetData>
    <row r="1" spans="2:3" ht="18" customHeight="1">
      <c r="B1" s="2" t="s">
        <v>9</v>
      </c>
      <c r="C1" s="2"/>
    </row>
    <row r="2" spans="2:3" ht="13.5" thickBot="1">
      <c r="B2" s="2"/>
      <c r="C2" s="2"/>
    </row>
    <row r="3" spans="1:4" s="3" customFormat="1" ht="24" customHeight="1" thickBot="1" thickTop="1">
      <c r="A3" s="24" t="s">
        <v>14</v>
      </c>
      <c r="B3" s="20" t="s">
        <v>1</v>
      </c>
      <c r="C3" s="16">
        <v>1935.48</v>
      </c>
      <c r="D3" s="2"/>
    </row>
    <row r="4" spans="1:5" ht="24" customHeight="1" thickTop="1">
      <c r="A4" s="27"/>
      <c r="B4" s="11" t="s">
        <v>8</v>
      </c>
      <c r="C4" s="9">
        <f>C3*20%</f>
        <v>387.096</v>
      </c>
      <c r="D4" s="4" t="s">
        <v>4</v>
      </c>
      <c r="E4" s="1"/>
    </row>
    <row r="5" spans="1:5" ht="24" customHeight="1">
      <c r="A5" s="27"/>
      <c r="B5" s="11" t="s">
        <v>0</v>
      </c>
      <c r="C5" s="9">
        <f>C3*8.5%</f>
        <v>164.5158</v>
      </c>
      <c r="D5" s="4" t="s">
        <v>5</v>
      </c>
      <c r="E5" s="1"/>
    </row>
    <row r="6" spans="1:5" ht="24" customHeight="1">
      <c r="A6" s="27"/>
      <c r="B6" s="15" t="s">
        <v>11</v>
      </c>
      <c r="C6" s="18">
        <f>C3-C4</f>
        <v>1548.384</v>
      </c>
      <c r="D6" s="6"/>
      <c r="E6" s="6"/>
    </row>
    <row r="7" spans="1:5" ht="24" customHeight="1">
      <c r="A7" s="28"/>
      <c r="B7" s="12" t="s">
        <v>2</v>
      </c>
      <c r="C7" s="21">
        <f>C3+C5</f>
        <v>2099.9958</v>
      </c>
      <c r="D7" s="4" t="s">
        <v>6</v>
      </c>
      <c r="E7" s="6"/>
    </row>
    <row r="8" spans="2:5" ht="12.75">
      <c r="B8" s="23" t="s">
        <v>7</v>
      </c>
      <c r="C8" s="29"/>
      <c r="D8" s="29"/>
      <c r="E8" s="29"/>
    </row>
    <row r="9" ht="12" customHeight="1"/>
    <row r="10" spans="2:3" ht="12.75">
      <c r="B10" s="2"/>
      <c r="C10" s="2"/>
    </row>
    <row r="15" spans="5:8" ht="12.75">
      <c r="E15" s="1"/>
      <c r="H15" s="1"/>
    </row>
    <row r="16" spans="5:8" ht="12.75">
      <c r="E16" s="1"/>
      <c r="H16" s="1"/>
    </row>
    <row r="17" spans="5:8" ht="12.75">
      <c r="E17" s="1"/>
      <c r="H17" s="1"/>
    </row>
    <row r="18" spans="5:8" ht="12.75">
      <c r="E18" s="1"/>
      <c r="H18" s="1"/>
    </row>
  </sheetData>
  <sheetProtection sheet="1" objects="1" scenarios="1"/>
  <mergeCells count="2">
    <mergeCell ref="A3:A7"/>
    <mergeCell ref="B8:E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18"/>
  <sheetViews>
    <sheetView showGridLines="0" zoomScalePageLayoutView="0" workbookViewId="0" topLeftCell="A1">
      <selection activeCell="C34" sqref="C34"/>
    </sheetView>
  </sheetViews>
  <sheetFormatPr defaultColWidth="10.8515625" defaultRowHeight="12.75"/>
  <cols>
    <col min="1" max="1" width="4.28125" style="1" customWidth="1"/>
    <col min="2" max="2" width="31.140625" style="7" customWidth="1"/>
    <col min="3" max="3" width="15.00390625" style="1" customWidth="1"/>
    <col min="4" max="4" width="19.7109375" style="2" customWidth="1"/>
    <col min="5" max="5" width="18.8515625" style="5" customWidth="1"/>
    <col min="6" max="6" width="10.8515625" style="1" customWidth="1"/>
    <col min="7" max="7" width="13.7109375" style="1" customWidth="1"/>
    <col min="8" max="8" width="17.140625" style="2" customWidth="1"/>
    <col min="9" max="16384" width="10.8515625" style="1" customWidth="1"/>
  </cols>
  <sheetData>
    <row r="1" spans="2:3" ht="23.25" customHeight="1">
      <c r="B1" s="2" t="s">
        <v>9</v>
      </c>
      <c r="C1" s="2"/>
    </row>
    <row r="2" spans="2:5" ht="24" customHeight="1" thickBot="1">
      <c r="B2" s="2"/>
      <c r="C2" s="2"/>
      <c r="E2" s="8"/>
    </row>
    <row r="3" spans="1:8" s="3" customFormat="1" ht="24" customHeight="1" thickBot="1" thickTop="1">
      <c r="A3" s="24" t="s">
        <v>14</v>
      </c>
      <c r="B3" s="20" t="s">
        <v>1</v>
      </c>
      <c r="C3" s="16">
        <v>1000</v>
      </c>
      <c r="D3" s="2"/>
      <c r="E3" s="8"/>
      <c r="F3" s="1"/>
      <c r="G3" s="1"/>
      <c r="H3" s="2"/>
    </row>
    <row r="4" spans="1:5" ht="24" customHeight="1" thickTop="1">
      <c r="A4" s="25"/>
      <c r="B4" s="11" t="s">
        <v>10</v>
      </c>
      <c r="C4" s="17">
        <f>C3*4%</f>
        <v>40</v>
      </c>
      <c r="D4" s="4" t="s">
        <v>5</v>
      </c>
      <c r="E4" s="9"/>
    </row>
    <row r="5" spans="1:5" ht="24" customHeight="1">
      <c r="A5" s="25"/>
      <c r="B5" s="10" t="s">
        <v>3</v>
      </c>
      <c r="C5" s="17">
        <f>C3+C4</f>
        <v>1040</v>
      </c>
      <c r="D5" s="14"/>
      <c r="E5" s="9"/>
    </row>
    <row r="6" spans="1:5" ht="24" customHeight="1">
      <c r="A6" s="25"/>
      <c r="B6" s="10" t="s">
        <v>12</v>
      </c>
      <c r="C6" s="17">
        <f>C5*0.9%</f>
        <v>9.360000000000001</v>
      </c>
      <c r="D6" s="4" t="s">
        <v>4</v>
      </c>
      <c r="E6" s="6"/>
    </row>
    <row r="7" spans="1:8" s="5" customFormat="1" ht="24" customHeight="1">
      <c r="A7" s="25"/>
      <c r="B7" s="10" t="s">
        <v>13</v>
      </c>
      <c r="C7" s="17">
        <f>C5*0.5%</f>
        <v>5.2</v>
      </c>
      <c r="D7" s="4" t="s">
        <v>4</v>
      </c>
      <c r="E7" s="6"/>
      <c r="F7" s="1"/>
      <c r="G7" s="1"/>
      <c r="H7" s="2"/>
    </row>
    <row r="8" spans="1:8" ht="24" customHeight="1">
      <c r="A8" s="25"/>
      <c r="B8" s="10" t="s">
        <v>8</v>
      </c>
      <c r="C8" s="9">
        <f>C5*20%</f>
        <v>208</v>
      </c>
      <c r="D8" s="4" t="s">
        <v>4</v>
      </c>
      <c r="E8" s="22"/>
      <c r="H8" s="1"/>
    </row>
    <row r="9" spans="1:8" ht="24" customHeight="1">
      <c r="A9" s="25"/>
      <c r="B9" s="10" t="s">
        <v>0</v>
      </c>
      <c r="C9" s="9">
        <f>C5*8.5%</f>
        <v>88.4</v>
      </c>
      <c r="D9" s="4" t="s">
        <v>5</v>
      </c>
      <c r="H9" s="1"/>
    </row>
    <row r="10" spans="1:4" ht="24" customHeight="1">
      <c r="A10" s="25"/>
      <c r="B10" s="15" t="s">
        <v>11</v>
      </c>
      <c r="C10" s="18">
        <f>C3-C6-C7-C8</f>
        <v>777.4399999999999</v>
      </c>
      <c r="D10" s="6"/>
    </row>
    <row r="11" spans="1:4" ht="24" customHeight="1">
      <c r="A11" s="26"/>
      <c r="B11" s="13" t="s">
        <v>2</v>
      </c>
      <c r="C11" s="19">
        <f>C3+C4+C9</f>
        <v>1128.4</v>
      </c>
      <c r="D11" s="4" t="s">
        <v>6</v>
      </c>
    </row>
    <row r="12" spans="2:9" ht="24" customHeight="1">
      <c r="B12" s="7" t="s">
        <v>7</v>
      </c>
      <c r="C12" s="22"/>
      <c r="D12" s="22"/>
      <c r="I12" s="22"/>
    </row>
    <row r="18" spans="5:8" ht="12.75">
      <c r="E18" s="1"/>
      <c r="G18" s="2"/>
      <c r="H18" s="1"/>
    </row>
  </sheetData>
  <sheetProtection sheet="1" objects="1" scenarios="1"/>
  <mergeCells count="1">
    <mergeCell ref="A3:A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10"/>
  <sheetViews>
    <sheetView showGridLines="0" zoomScalePageLayoutView="0" workbookViewId="0" topLeftCell="A1">
      <selection activeCell="C3" sqref="C3"/>
    </sheetView>
  </sheetViews>
  <sheetFormatPr defaultColWidth="10.8515625" defaultRowHeight="12.75"/>
  <cols>
    <col min="1" max="1" width="3.8515625" style="1" customWidth="1"/>
    <col min="2" max="2" width="31.140625" style="7" customWidth="1"/>
    <col min="3" max="3" width="15.00390625" style="1" customWidth="1"/>
    <col min="4" max="4" width="19.7109375" style="2" customWidth="1"/>
    <col min="5" max="5" width="18.8515625" style="5" customWidth="1"/>
    <col min="6" max="6" width="10.8515625" style="1" customWidth="1"/>
    <col min="7" max="7" width="13.7109375" style="1" customWidth="1"/>
    <col min="8" max="8" width="17.140625" style="2" customWidth="1"/>
    <col min="9" max="16384" width="10.8515625" style="1" customWidth="1"/>
  </cols>
  <sheetData>
    <row r="1" spans="2:3" ht="21" customHeight="1">
      <c r="B1" s="2" t="s">
        <v>9</v>
      </c>
      <c r="C1" s="2"/>
    </row>
    <row r="2" spans="2:5" ht="24" customHeight="1" thickBot="1">
      <c r="B2" s="2"/>
      <c r="C2" s="2"/>
      <c r="E2" s="1"/>
    </row>
    <row r="3" spans="1:8" s="3" customFormat="1" ht="24" customHeight="1" thickBot="1" thickTop="1">
      <c r="A3" s="24" t="s">
        <v>14</v>
      </c>
      <c r="B3" s="20" t="s">
        <v>1</v>
      </c>
      <c r="C3" s="16">
        <v>1000</v>
      </c>
      <c r="D3" s="2"/>
      <c r="E3" s="1"/>
      <c r="F3" s="1"/>
      <c r="G3" s="1"/>
      <c r="H3" s="2"/>
    </row>
    <row r="4" spans="1:5" ht="24" customHeight="1" thickTop="1">
      <c r="A4" s="27"/>
      <c r="B4" s="11" t="s">
        <v>12</v>
      </c>
      <c r="C4" s="17">
        <f>C3*0.9%</f>
        <v>9.000000000000002</v>
      </c>
      <c r="D4" s="4" t="s">
        <v>4</v>
      </c>
      <c r="E4" s="1"/>
    </row>
    <row r="5" spans="1:8" s="5" customFormat="1" ht="24" customHeight="1">
      <c r="A5" s="27"/>
      <c r="B5" s="11" t="s">
        <v>13</v>
      </c>
      <c r="C5" s="17">
        <f>C3*0.5%</f>
        <v>5</v>
      </c>
      <c r="D5" s="4" t="s">
        <v>4</v>
      </c>
      <c r="E5" s="1"/>
      <c r="F5" s="1"/>
      <c r="G5" s="1"/>
      <c r="H5" s="2"/>
    </row>
    <row r="6" spans="1:5" ht="24" customHeight="1">
      <c r="A6" s="27"/>
      <c r="B6" s="11" t="s">
        <v>8</v>
      </c>
      <c r="C6" s="9">
        <f>C3*20%</f>
        <v>200</v>
      </c>
      <c r="D6" s="4" t="s">
        <v>4</v>
      </c>
      <c r="E6" s="6"/>
    </row>
    <row r="7" spans="1:5" ht="24" customHeight="1">
      <c r="A7" s="27"/>
      <c r="B7" s="11" t="s">
        <v>0</v>
      </c>
      <c r="C7" s="9">
        <f>C3*8.5%</f>
        <v>85</v>
      </c>
      <c r="D7" s="4" t="s">
        <v>5</v>
      </c>
      <c r="E7" s="6"/>
    </row>
    <row r="8" spans="1:8" ht="24" customHeight="1">
      <c r="A8" s="27"/>
      <c r="B8" s="15" t="s">
        <v>11</v>
      </c>
      <c r="C8" s="18">
        <f>C3-C4-C5-C6</f>
        <v>786</v>
      </c>
      <c r="D8" s="6"/>
      <c r="E8" s="22"/>
      <c r="H8" s="1"/>
    </row>
    <row r="9" spans="1:4" ht="24" customHeight="1">
      <c r="A9" s="28"/>
      <c r="B9" s="12" t="s">
        <v>2</v>
      </c>
      <c r="C9" s="21">
        <f>C3+C7</f>
        <v>1085</v>
      </c>
      <c r="D9" s="4" t="s">
        <v>6</v>
      </c>
    </row>
    <row r="10" spans="2:9" ht="24" customHeight="1">
      <c r="B10" s="7" t="s">
        <v>7</v>
      </c>
      <c r="C10" s="22"/>
      <c r="D10" s="22"/>
      <c r="I10" s="22"/>
    </row>
  </sheetData>
  <sheetProtection sheet="1" objects="1" scenarios="1"/>
  <mergeCells count="1">
    <mergeCell ref="A3:A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DSGA</cp:lastModifiedBy>
  <cp:lastPrinted>2018-12-13T11:55:12Z</cp:lastPrinted>
  <dcterms:created xsi:type="dcterms:W3CDTF">2002-11-20T18:59:57Z</dcterms:created>
  <dcterms:modified xsi:type="dcterms:W3CDTF">2018-12-13T13:15:59Z</dcterms:modified>
  <cp:category/>
  <cp:version/>
  <cp:contentType/>
  <cp:contentStatus/>
</cp:coreProperties>
</file>